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Christensen\OneDrive\Desktop\Civics\BOS\ARPA\"/>
    </mc:Choice>
  </mc:AlternateContent>
  <xr:revisionPtr revIDLastSave="0" documentId="8_{2A9BBAAA-AA56-4D6F-A1BC-86322964E269}" xr6:coauthVersionLast="47" xr6:coauthVersionMax="47" xr10:uidLastSave="{00000000-0000-0000-0000-000000000000}"/>
  <bookViews>
    <workbookView xWindow="-110" yWindow="-110" windowWidth="19420" windowHeight="10420" xr2:uid="{00000000-000D-0000-FFFF-FFFF00000000}"/>
  </bookViews>
  <sheets>
    <sheet name="Sudbury ARPA submissions" sheetId="1" r:id="rId1"/>
    <sheet name="Totals" sheetId="2" r:id="rId2"/>
    <sheet name="2022 Jan 18 outcomes" sheetId="5" r:id="rId3"/>
    <sheet name="FlashVote Q1-4" sheetId="3" r:id="rId4"/>
    <sheet name="FlashVote Q5" sheetId="4" r:id="rId5"/>
  </sheets>
  <definedNames>
    <definedName name="_xlnm._FilterDatabase" localSheetId="0" hidden="1">'Sudbury ARPA submissions'!$A$3:$G$3</definedName>
    <definedName name="_xlnm.Print_Titles" localSheetId="0">'Sudbury ARPA submissions'!$1:$3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5" l="1"/>
  <c r="F8" i="2"/>
  <c r="F9" i="2" s="1"/>
  <c r="F10" i="2" s="1"/>
  <c r="F11" i="2" s="1"/>
  <c r="F12" i="2" s="1"/>
  <c r="F13" i="2" s="1"/>
  <c r="F14" i="2" s="1"/>
  <c r="F15" i="2" s="1"/>
  <c r="F16" i="2" s="1"/>
  <c r="F17" i="2" s="1"/>
  <c r="F18" i="2" s="1"/>
  <c r="F19" i="2" s="1"/>
  <c r="F20" i="2" s="1"/>
  <c r="F21" i="2" s="1"/>
  <c r="F22" i="2" s="1"/>
  <c r="F23" i="2" s="1"/>
  <c r="F24" i="2" s="1"/>
  <c r="F25" i="2" s="1"/>
  <c r="F26" i="2" s="1"/>
  <c r="F27" i="2" s="1"/>
  <c r="D28" i="2"/>
  <c r="F28" i="2" s="1"/>
  <c r="F151" i="1"/>
  <c r="F246" i="1" s="1"/>
  <c r="A2" i="1" s="1"/>
</calcChain>
</file>

<file path=xl/sharedStrings.xml><?xml version="1.0" encoding="utf-8"?>
<sst xmlns="http://schemas.openxmlformats.org/spreadsheetml/2006/main" count="2953" uniqueCount="856">
  <si>
    <t>Town of Sudbury</t>
  </si>
  <si>
    <t>See Category Key (right) for details</t>
  </si>
  <si>
    <t>Submitter</t>
  </si>
  <si>
    <t>Proposed Project</t>
  </si>
  <si>
    <t>Qualifying ARPA Category</t>
  </si>
  <si>
    <t>Sudbury Focus Area</t>
  </si>
  <si>
    <t>One-Time or Ongoing Expense (length)</t>
  </si>
  <si>
    <t>Cost Estimate</t>
  </si>
  <si>
    <t>Notes</t>
  </si>
  <si>
    <t>Number of similar submissions</t>
  </si>
  <si>
    <t>Citizen Comment</t>
  </si>
  <si>
    <t>Sewataro - improvements to expanded Town use, parking</t>
  </si>
  <si>
    <t>One-time</t>
  </si>
  <si>
    <t xml:space="preserve">If allowed by the grant, I think a good use of some of the monies from the grant would be needed improvements in Sewataro which allow expanded Town use.  A major study and possible construction monies for more parking at both entrances would be a possibility. </t>
  </si>
  <si>
    <t>Sewataro - Commission a detailed best use analysis for Sewataro</t>
  </si>
  <si>
    <t xml:space="preserve">Perhaps a better thought would be to commission a detailed best use analysis for Sewataro site. </t>
  </si>
  <si>
    <t>DPW - Time Sensitive</t>
  </si>
  <si>
    <t>DPW - Town-wide drain improvements (Pratts Mill Road &amp; Goodman’s Hill Road) ~$3M</t>
  </si>
  <si>
    <t xml:space="preserve">Two DPW projects would be time-sensitive: Town-wide drain improvements and Marlboro Road culvert project.  Due to the timing for bidding these two projects out next month, these would be ready for construction ASAP.  Town-wide drain improvements is on the TM warrant this year.  Marlboro Road culvert was funded last year and ready for bidding.  Due to the uncertainty in the construction market pricing and material availability, these funds would benefit both these critical infrastructure projects.  </t>
  </si>
  <si>
    <t>DPW - Marlboro Road Culvert project – possible bid cushion needed given substantial construction cost increases throughout the industry</t>
  </si>
  <si>
    <t>DPW</t>
  </si>
  <si>
    <t>DPW - Carding Millpond Dam</t>
  </si>
  <si>
    <t>A-4</t>
  </si>
  <si>
    <t xml:space="preserve">Design, engineer and construct repairs, upgrades and improvements to Carding Millpond Dam including tree removal, embankment stabilization/enhancement, and spillway improvments. </t>
  </si>
  <si>
    <t>Facilities - Time Sensitive</t>
  </si>
  <si>
    <t xml:space="preserve">Fairbank Community Center - provisions &amp; lighting at 2nd Basketball Court </t>
  </si>
  <si>
    <t>lighting at the basketball court, $70,000</t>
  </si>
  <si>
    <t xml:space="preserve">Fairbank Community Center - 1 Basketball Court </t>
  </si>
  <si>
    <t>Fire Dept - Time Sensitive</t>
  </si>
  <si>
    <t>Fire - New stretcher, new stair chair, and new CPR machine</t>
  </si>
  <si>
    <t>A-1</t>
  </si>
  <si>
    <t>Purchase of a new stretcher, new stair chair, and new CPR machine, this equipment is not included in our new ambulance purchase and is directly related to the “American Rescue Plan”                                 The purchase of a new ambulance stretcher, stair-chair and CPR machine should be considered a “time-sensitive” project for the use of ARPA funds. With current supply chain issues due to the pandemic, these items have considerable delivery delays. Dedicating funding now for the purchase of these three items, will allow us to place an order and hopefully take delivery by year-end.
The purchase of this equipment will provide the Town with three fully-equipped ambulances.</t>
  </si>
  <si>
    <t>Fire Dept</t>
  </si>
  <si>
    <t xml:space="preserve">Fire - Opioid impacts offset </t>
  </si>
  <si>
    <t xml:space="preserve">Opioid impacts offset info:  From the public safety aspect both the Fire and Police Departments could start a naloxone leave behind program. We have not done this in the program in the past due to the high cost, each leave behind kit is about $125.00 each in addition the cost of training our personnel and putting together an outreach program.  (Need to be mindful that there may be some funds that come from opioid litigation – no guarantee on timing or amount) </t>
  </si>
  <si>
    <t>Fire - Purchase of portable two-way radios</t>
  </si>
  <si>
    <t xml:space="preserve">Purchase of portable two-way radios, many of the units that we are using were purchased in 2001 and are at end of life with no replacement parts available. The cost of each unit is about $4,000.00.  We recommend the purchase of 15 units at a total cost of $60,000.00. </t>
  </si>
  <si>
    <t>Fire - New record management system (RMS) for the Fire Department</t>
  </si>
  <si>
    <t>New record management system (RMS) for the Fire Department. I received notification from our current program provider (FireHouse) that our system will no longer be supported in the future. The current RMS is 21 years old and has been replaced by a web-based platform which will cost five times what we currently pay each year.  $20,000.00 Start-Up</t>
  </si>
  <si>
    <t>Police Dept</t>
  </si>
  <si>
    <t>Police - Medical Equipment</t>
  </si>
  <si>
    <t>On-time</t>
  </si>
  <si>
    <t>Purchase of various medical equipment/supplies to include 5 defibrillators that are 12 plus years old.</t>
  </si>
  <si>
    <t>Police - Body Camera/Cruiser Camera Program</t>
  </si>
  <si>
    <t xml:space="preserve">Ongoing </t>
  </si>
  <si>
    <t>Implementation of Body Camera/Cruiser Camera Program to increase accountability and transparency.</t>
  </si>
  <si>
    <t>Police - Training</t>
  </si>
  <si>
    <t>Ongoing</t>
  </si>
  <si>
    <t>Police - Town Fiber Project</t>
  </si>
  <si>
    <t>Traffic Details relative to the Town Fiber Project</t>
  </si>
  <si>
    <t>Resident</t>
  </si>
  <si>
    <t>Environment - Testing and treatment of phosphorus and other nutrients at Hop Brook/Carding Mill</t>
  </si>
  <si>
    <t>A4</t>
  </si>
  <si>
    <t>Water - Renovation of Town Hall parking lot for stormwater and energy efficiency improvements 
- Master Plan Natural Environment B1 Green Infrastructure and B5</t>
  </si>
  <si>
    <t>2, 4</t>
  </si>
  <si>
    <t>Facilities - HVAC improvements to all town buildings</t>
  </si>
  <si>
    <t>A1</t>
  </si>
  <si>
    <t>1, 2</t>
  </si>
  <si>
    <t>Health - LSW to help coordinate social service programs</t>
  </si>
  <si>
    <t>3, 4</t>
  </si>
  <si>
    <t>Ongoing (TERM?)</t>
  </si>
  <si>
    <t>$300,000 or $100,000/year over 3 years</t>
  </si>
  <si>
    <t>Housing - Repair of affordable housing units</t>
  </si>
  <si>
    <t>Housing - Emergency Rental assistance program</t>
  </si>
  <si>
    <t>This is the same request as one from the Housing Trust. See letter submitted to Select Board. Tenant rental assistance program for residents impacted by COVID ($125k)</t>
  </si>
  <si>
    <t>Schools - SPS &amp; LSRHS - Free school meal program</t>
  </si>
  <si>
    <t>Facilities - ADA and universal access funding</t>
  </si>
  <si>
    <t>Consultant - DEI consultant funding</t>
  </si>
  <si>
    <t>Schools - SPS - Summer Education Programs</t>
  </si>
  <si>
    <t>Staffing - Grant Administrator/Procurement Officer &amp; auditing</t>
  </si>
  <si>
    <t>Administrative Cost of Allocating Funds</t>
  </si>
  <si>
    <t>$300,000 over 3 years</t>
  </si>
  <si>
    <t>IT - Town-wide IT Improvements</t>
  </si>
  <si>
    <t>IT - Town-wide ADA compliant media infrastructure</t>
  </si>
  <si>
    <t>2, 3, 4</t>
  </si>
  <si>
    <t>Facilities - Town website upgrades for accessibility to ADA - public health disparity</t>
  </si>
  <si>
    <t>Facilities - Environment - Solar panels on the roofs of all municipal buildings</t>
  </si>
  <si>
    <t>Water - Water resource overlay district Consulting Services Master Plan Route 20 A5 - water resource overlay district and Natural environment A1</t>
  </si>
  <si>
    <t>DPW - Complete Streets - reduces inequity in transportation based on income or physical ability, reduces public health disparity</t>
  </si>
  <si>
    <t>Facilities &amp; Park &amp; Rec - ADA improvements to parks and facilities - reduces a public health disparity</t>
  </si>
  <si>
    <t>IT &amp; Health - GIS Upgrades - public health information technology - identify hotspots for COVID-19, or West Nile, EEE, flooding, nitrogen overloads indicating failed septic</t>
  </si>
  <si>
    <t>Facilities - Asset Management software to ensure maintenance of public facilities to ensure "healthy buildings"</t>
  </si>
  <si>
    <t>Planning - MVP workshop outcomes</t>
  </si>
  <si>
    <t>Facilities - Any remaining or upcoming HVAC Improvements</t>
  </si>
  <si>
    <t>1, 2, 3</t>
  </si>
  <si>
    <t xml:space="preserve">Senior Center </t>
  </si>
  <si>
    <t>Park &amp; Rec - Haskell Field - Outdoor Fitness Stations - $6,500-15,000</t>
  </si>
  <si>
    <t>The cost of adding outdoor accessible fitness equipment to Haskell Field varies from about $6,500 - $15,000 for 8 pieces of equipment.
There is currently equipment in the corner area of the field near Hudson Rd. and Fairbank Rd.  This equipment is old and much of it not functional anymore.  Replacing this equipment will increase safety and usage.  It will add opportunities to work on cardio, stretching and/or muscle strengthening.  New equipment will foster socialization as some of the equipment could be available for two people to work on together.  It gives people another reason to walk and/or visit the field!  
Note: I removed the paving idea as it does not fit in with Park and Recreations plans for the next two years.</t>
  </si>
  <si>
    <t>Fairbank Community Center - COVID Related Supplies and Equipment - $2,420 + Scanner Cost ($500?) = total $3,000</t>
  </si>
  <si>
    <t>Supplies for Senior Center to continue to provide service during the pandemic and with the effects of the pandemic that have initiated new methods of providing service.
•	Special Camera system for hybrid classes - $1,200
•	Air purifiers for the small program rooms that do not have a lot of air flow.  $200/each, 4 purifiers needed
•	A cart to help with moving medical equipment - $150 each, 1 needed
•	Movable Coat rack with a base - $100 each x 2
•	Hand held scanner for MySeniorCenter – price TBD, estimated at $500
•	Reflective vests for outdoor events - $10 each x 7</t>
  </si>
  <si>
    <t>Staffing - Town - Transportation Coordinator</t>
  </si>
  <si>
    <t>Ongoing ($50,000 X 3 yrs)</t>
  </si>
  <si>
    <t>A point person to oversee transportation services, and to identify, apply for and manage grant funds to expand services.  This person would also be Sudbury’s representative to regional meetings on transportation.
$50,000 /year</t>
  </si>
  <si>
    <t>Transportation - Provision of Transportation Services</t>
  </si>
  <si>
    <t>Taxi transportation for health care appointments
Uber transportation for health care, shopping, errands, social, etc.
Annual salary – possibly $44,927-$59.091 – Grade 6 (plus fixed cost of benefits)</t>
  </si>
  <si>
    <t>Fairbank Community Center - Town - Funding</t>
  </si>
  <si>
    <t>The current Community Center plan does not include funding for:
Kitchen equipment @ $165,000
A patio and pergola @ $100,000 (estimated)
Specialized audiovisual equipment for hearing impaired participants –research needed to estimate cost</t>
  </si>
  <si>
    <t>Sudbury Housing Trust</t>
  </si>
  <si>
    <t>Housing - Tenant rental assistance program for residents impacted by COVID ($125k):</t>
  </si>
  <si>
    <t>See letter submitted to Select Board. Tenant rental assistance program for residents impacted by COVID ($125k):</t>
  </si>
  <si>
    <t>Housing - COVID Small Grant Program for deferred maintenance due to COVID loss of income, available to homeowners and small landlords ($75k):</t>
  </si>
  <si>
    <t>See letter submitted to Select Board. COVID Small Grant Program for deferred maintenance due to COVID loss of income, available to homeowners and small landlords ($75k):</t>
  </si>
  <si>
    <t>Housing - Mortgage Assistance program ($75k), providing two months of mortgage principal assistance; and</t>
  </si>
  <si>
    <t>See letter submitted to Select Board. Mortgage Assistance program ($75k), providing two months of mortgage principal assistance; and</t>
  </si>
  <si>
    <t>Sudbury Water District</t>
  </si>
  <si>
    <t>Water - SCADA and Cybersecurity Upgrades</t>
  </si>
  <si>
    <t>2, 4 (A.4)</t>
  </si>
  <si>
    <r>
      <t xml:space="preserve">1. </t>
    </r>
    <r>
      <rPr>
        <b/>
        <sz val="11"/>
        <color theme="1"/>
        <rFont val="Calibri"/>
        <family val="2"/>
        <scheme val="minor"/>
      </rPr>
      <t>SCADA and Cybersecurity Upgrades</t>
    </r>
    <r>
      <rPr>
        <sz val="11"/>
        <color theme="1"/>
        <rFont val="Calibri"/>
        <family val="2"/>
        <scheme val="minor"/>
      </rPr>
      <t xml:space="preserve">: Estimated design and construction cost of </t>
    </r>
    <r>
      <rPr>
        <b/>
        <sz val="11"/>
        <color theme="1"/>
        <rFont val="Calibri"/>
        <family val="2"/>
        <scheme val="minor"/>
      </rPr>
      <t>$570,000</t>
    </r>
    <r>
      <rPr>
        <sz val="11"/>
        <color theme="1"/>
        <rFont val="Calibri"/>
        <family val="2"/>
        <scheme val="minor"/>
      </rPr>
      <t xml:space="preserve">.  This project is being funded from 2021 Annual District Meeting appropriation. Currently being designed and will be advertised for bid this coming December.  Project completion is anticipated for August 2022. </t>
    </r>
  </si>
  <si>
    <t>Water - PFAS Mitigation</t>
  </si>
  <si>
    <t>2, 3, 4 (A.4)</t>
  </si>
  <si>
    <r>
      <t xml:space="preserve">2. </t>
    </r>
    <r>
      <rPr>
        <b/>
        <sz val="11"/>
        <color theme="1"/>
        <rFont val="Calibri"/>
        <family val="2"/>
        <scheme val="minor"/>
      </rPr>
      <t>PFAS Mitigation</t>
    </r>
    <r>
      <rPr>
        <sz val="11"/>
        <color theme="1"/>
        <rFont val="Calibri"/>
        <family val="2"/>
        <scheme val="minor"/>
      </rPr>
      <t xml:space="preserve">: </t>
    </r>
    <r>
      <rPr>
        <b/>
        <sz val="11"/>
        <color theme="1"/>
        <rFont val="Calibri"/>
        <family val="2"/>
        <scheme val="minor"/>
      </rPr>
      <t>Estimated construction cost of $3.3 million</t>
    </r>
    <r>
      <rPr>
        <sz val="11"/>
        <color theme="1"/>
        <rFont val="Calibri"/>
        <family val="2"/>
        <scheme val="minor"/>
      </rPr>
      <t>.  The District received authorization at its 2021 Annual District Meeting to borrow 3.3 million for construction of this project.  The final design is currently underway and will be ready for bid advertisement in February 2022.  The
District has applied to MassDEP for State Revolving Funds (SRF) for this project.  The District won’t know until early January if we’ve been approved to receive SRF</t>
    </r>
  </si>
  <si>
    <t>Water - Service Pressure Improvements</t>
  </si>
  <si>
    <r>
      <t xml:space="preserve">3. </t>
    </r>
    <r>
      <rPr>
        <b/>
        <sz val="11"/>
        <color theme="1"/>
        <rFont val="Calibri"/>
        <family val="2"/>
        <scheme val="minor"/>
      </rPr>
      <t>Service Pressure Improvements</t>
    </r>
    <r>
      <rPr>
        <sz val="11"/>
        <color theme="1"/>
        <rFont val="Calibri"/>
        <family val="2"/>
        <scheme val="minor"/>
      </rPr>
      <t xml:space="preserve">: </t>
    </r>
    <r>
      <rPr>
        <b/>
        <sz val="11"/>
        <color theme="1"/>
        <rFont val="Calibri"/>
        <family val="2"/>
        <scheme val="minor"/>
      </rPr>
      <t>Estimated design and construction cost of $5.6 million</t>
    </r>
    <r>
      <rPr>
        <sz val="11"/>
        <color theme="1"/>
        <rFont val="Calibri"/>
        <family val="2"/>
        <scheme val="minor"/>
      </rPr>
      <t>.  The District received funding for a preliminary design of new high pressure service area at the 2021 Annual District Meeting.  This item includes construction of a new 300,000 gallon water storage tank, booster pump station and replacement of approximately 3.5 miles of water mains in the Goodman Hill area. These improvements will increase pressure for residents in the higher elevation as well as improve fire flow capacity of the area</t>
    </r>
  </si>
  <si>
    <t>Town Clerk</t>
  </si>
  <si>
    <t>Town Clerk - Electronic Voting for Town Meeting</t>
  </si>
  <si>
    <t>1,3</t>
  </si>
  <si>
    <t>This would be a one time cost depending on vender chosen if purchased instead of rented.  Have received estimates between $17,000 and $92,000 to purchase.  The most popular vender's estimate is $28,245 for 1000 handsets, software and on site support for the first TM.  Additional handsets can be rented or purchased for larger Town meetings. Numerous Towns have purchased handsets using Cares funds last year.  The only additional costs would be for replacement batteries.  There are no annual fees.</t>
  </si>
  <si>
    <t>Town Clerk - Town Code Recodification and new online format</t>
  </si>
  <si>
    <t>A1,A4</t>
  </si>
  <si>
    <t>2,3,4</t>
  </si>
  <si>
    <t xml:space="preserve"> Town bylaws will be professionally codified and updated.  Will be fully searchable by staff and residents. New user friendly format will enable staff and residents to get information remotely.  Vender has stated that digitial upgrade is a qualified expense under ARPA (CAN BE DELETED IF WE HAVE RECEIVED FUNDS FROM THE STATE)</t>
  </si>
  <si>
    <t>Health Department- Time Sensitive</t>
  </si>
  <si>
    <t>Health - Hire or contract additional social workers/social work services</t>
  </si>
  <si>
    <t>1,2,3,4</t>
  </si>
  <si>
    <t>Annual (2+ years) ($65,000/year +benefits)</t>
  </si>
  <si>
    <t xml:space="preserve">Please see data/evidence-based justifications here: https://sudbury.ma.us/socialworker/arpa-funds-proposal-social-work-office-1-12-22-signed/; Also this is time sensitive. Residents have immediate basic, safety, financial and mental health needs that cannot be adequately addressed with current staffing. </t>
  </si>
  <si>
    <t>Health Department</t>
  </si>
  <si>
    <t>Health - Fund Sudbury Emergency Rental Assistance (ERAP) program to pay for housing costs and basic utilities. $200,000-$300,000</t>
  </si>
  <si>
    <t>1,2,3</t>
  </si>
  <si>
    <t>One-time or ongoing based on need once program rolls out in January 2022</t>
  </si>
  <si>
    <t>Please see data/evidence-based justifications here: https://sudbury.ma.us/socialworker/arpa-funds-proposal-social-work-office-1-12-22-signed/</t>
  </si>
  <si>
    <t>Health - Expand emergency assistance to include homeowners through the current ERAP program</t>
  </si>
  <si>
    <t>Health - Purchase emergency gift cards to meet basic needs for distribution by Jail Diversion Program Clinician, Outreach Worker at the Senior Center and Town Social Worker $20,000-$30,000</t>
  </si>
  <si>
    <t>Health Department-Time Sensitive</t>
  </si>
  <si>
    <t>Health - Contract a mental health counselor for Sudbury residents.</t>
  </si>
  <si>
    <t>1,3,4</t>
  </si>
  <si>
    <t>Annual (2+ years) ($83,000/yr)</t>
  </si>
  <si>
    <t>Health - Funds to cover/expand transportation services for residents.</t>
  </si>
  <si>
    <t>Health - Funds to hire a consultant/trainers to assist with development of the DEI Commission’s mission and action steps.</t>
  </si>
  <si>
    <t>Health - Retroactive compensation to town cleaning staff</t>
  </si>
  <si>
    <t>A2</t>
  </si>
  <si>
    <t>TBD</t>
  </si>
  <si>
    <t>Health - Purchase at home testing kits for residents who can't afford or access testing</t>
  </si>
  <si>
    <t>One time</t>
  </si>
  <si>
    <t>Please see data/evidence-based justifications here: https://sudbury.ma.us/health/?p=2204</t>
  </si>
  <si>
    <t>Consultant- Consultants to draft health regulations</t>
  </si>
  <si>
    <t>A3</t>
  </si>
  <si>
    <t xml:space="preserve">One time </t>
  </si>
  <si>
    <t>Antiquated, obsolete, and outdated regulations need upgrades; Please see justifications here: https://sudbury.ma.us/health/?p=2204</t>
  </si>
  <si>
    <t>Staffing - Health - Hire a full time public health nurse</t>
  </si>
  <si>
    <t>Ongoing ($85,000/year)</t>
  </si>
  <si>
    <t>Laision to schools and seniors (Plus fixed costs); Please see justifications here: https://sudbury.ma.us/health/?p=2204</t>
  </si>
  <si>
    <t>Staffing - Health - Increase Outreach Worker to full time Social Worker</t>
  </si>
  <si>
    <t>Support SW progamming and significnat increase in for servcies as a result of COVID (Please see data/evidence-based justifications here: https://sudbury.ma.us/socialworker/arpa-funds-proposal-social-work-office-1-12-22-signed/)</t>
  </si>
  <si>
    <t>Codify regulations to on-line format (Please see data/evidence-based justifications here: https://sudbury.ma.us/health/?p=2204</t>
  </si>
  <si>
    <t>Staffing - Health - Hire Medical Reserve Coordinator</t>
  </si>
  <si>
    <t>Ongoing ($35,000/year)</t>
  </si>
  <si>
    <t>Volunteer Medical Reserve Corp- Vetting, Recruitment and Training Please see data/evidence-based justifications here: https://sudbury.ma.us/health/?p=2204</t>
  </si>
  <si>
    <t>Park &amp; Recreation</t>
  </si>
  <si>
    <t>Park &amp; Rec - 2021 Ford Transit Passenger Van</t>
  </si>
  <si>
    <t>A1,A3</t>
  </si>
  <si>
    <t>1,2,3 4</t>
  </si>
  <si>
    <t>One Time On Going Expenses by Program fees</t>
  </si>
  <si>
    <t xml:space="preserve">2021 Ford Transit Passenger Van:  To address the mental Health of the stundents of sudbury and provide for after school transpaortation to programs from the schools to the new Fairbank Community Center Building.  TIMING:  Along with the opening of the building, 2024 or earlier.  If ordered in the near term, trends indicate that delivery of new vehicles are taking an excessive amount of time.  The Department currently outsources the transportation of the children as a part of current operations.  Up to 15-passenger van. Will come with future maintenance and upkeep.  No immediate staff increase.  May be an opportunity to share utilization with other departments.                                                               Select Board Members,
As we discussed the range of programs that the Park and Rec Commission and Department would like to offer, transportation is a critical limitation, especially for after-school activities.  Once school children arrive home, they are stuck unless an adult is available to drive them to after-school activities like those that Park and Rec. offer.  There is considerable demand for such activities.  A passenger van to transport children from school to the community center (or other recreation location) would greatly expand the number of children taking part without being dependent on working adults or siblings for transportation.  A van would also allow many other activities to occur.  
We urge the Select Board to use ARPA funds for passenger a van.
Thanks
Mara Huston and The Park and Recreation Commission
</t>
  </si>
  <si>
    <t>Park &amp; Rec - Recreation Large Tents</t>
  </si>
  <si>
    <t xml:space="preserve">Recreation Large Tents to address outdoor programing and ecents </t>
  </si>
  <si>
    <t>Atkinson Pool</t>
  </si>
  <si>
    <t>Park &amp; Rec - SR Smith PAL Portable Aquatic ADA Compliant Pool Lift</t>
  </si>
  <si>
    <t>SR Smith PAL Portable Aquatic ADA Compliant Pool Lift
Current lift is 5 years old is in need of repair often. We will like to be in ADA compliant and allow are swimmers acess to our pools.</t>
  </si>
  <si>
    <t>Park &amp; Rec - NEW 2022 Club Car XRT 800 2 Passenger Electric Utility Golf Cart, Black</t>
  </si>
  <si>
    <t xml:space="preserve">NEW 2022 Club Car XRT 800 2 Passenger Electric Utility Golf Cart, Black (1) to respond to the public health emergency and its negative economic impacts, at the Haskell Field, Camps and buidling during and after Construction </t>
  </si>
  <si>
    <t xml:space="preserve">Park &amp; Recreation </t>
  </si>
  <si>
    <t xml:space="preserve">Park &amp; Rec - Haskell Fields Bathrooms/storage </t>
  </si>
  <si>
    <t>To Provide ADA Bathrooms at Haskell Field</t>
  </si>
  <si>
    <t>Goodnow Library-time sensitive</t>
  </si>
  <si>
    <t>Library - Intallation of 24/7 book pick up locker</t>
  </si>
  <si>
    <t>A1, A3</t>
  </si>
  <si>
    <t>Time sensitive: this is a solution that will address cocerns brought on by covid for those needing to get library materials without compromising their health. Increase accessibility to library collections; provide contactless pickup solution.</t>
  </si>
  <si>
    <t>Library - Purchase of digital content (e-books)</t>
  </si>
  <si>
    <t>Time sensitive--the nature of our request is to address long wait times, exacerbated  by covid. The demand for this resource outpaces our ability to keep up, and covid intensified the issue as people searched for access to reading material when the library was closed and/or access was limited. There is now a whole new user population for this material.</t>
  </si>
  <si>
    <t>Transportation Committee/Planning &amp; Community Development Department</t>
  </si>
  <si>
    <t>Transportation - Funding to provide local microtranist transportation services</t>
  </si>
  <si>
    <t>Funding would subsidize rides from transit providers (taxis, Uber rides, Senior Van, etc.) to seniors, people with disabilities, financially vulnerable residents, and veterans, with the objective of providing them with transportation services to health and community resources as well as economic opportunities</t>
  </si>
  <si>
    <t>Fairbank Community Center - outdoor program space</t>
  </si>
  <si>
    <t>Outdoor landscaped/hardscaped area for use as extended program space for toddler, teen, after school and summer programs as well as daily user programs.</t>
  </si>
  <si>
    <t>Fairbank Community Center - kitchen equipment</t>
  </si>
  <si>
    <t>Purchase of commercial kitchen equipment that serves meals on wheels, the emergency shelter and Senior Center as well as other town functions.</t>
  </si>
  <si>
    <t>Survey response - employee</t>
  </si>
  <si>
    <t>Pay - Pay for essential workers</t>
  </si>
  <si>
    <t>One-Time</t>
  </si>
  <si>
    <t>The town should recognize the sacrifice that essential workers made during the pandemic.  No vacation time, working extra hours, leaving family, going into homes, nursing homes and being exposed every day. $50,000 - $100,000 (employee)</t>
  </si>
  <si>
    <t>Survey response</t>
  </si>
  <si>
    <t>Staffing - Hire full-time sustainability director</t>
  </si>
  <si>
    <t>Sudbury should hire a full-time sustainability director to obtain grants and oversee the development of plans to mitigate the harmful effects of climate change, improve residential and  business energy efficiency, and reduce greenhouse gas emissions.  This fits into the category of public health.  $50,000 - $100,000</t>
  </si>
  <si>
    <t>Schools - SPS - Capital Improvements / Utilities</t>
  </si>
  <si>
    <t>Any and all needed improvements to maintain high level of air quality and filtration in the schools. HVAC, Air Filters, and increased cost of utilities due to the required level of usage to maintain optimal air quality due to COVID-19.  $100,001 - $1M</t>
  </si>
  <si>
    <t>Schools - SPS - SMILE Program - extended summer services</t>
  </si>
  <si>
    <t>1, 3</t>
  </si>
  <si>
    <t>Ongoing through 2026</t>
  </si>
  <si>
    <t>Provide summer extended extra academic support to help catch up lost learning from the Covid 19 initial shut down and virtual learning.   School aged kids need continued academic and social support to combat the effects of Covid 19.  $1M - $3M</t>
  </si>
  <si>
    <t>Business Owner</t>
  </si>
  <si>
    <t>Premium pay should be afforded to our essential employees (police, fire, DPW, etc). They worked without hesitation during the pandemic.  Honor our Heroes.  $100,001 - $1M</t>
  </si>
  <si>
    <t>Fairbank Community Center - Senior Center outdoor equipment</t>
  </si>
  <si>
    <t>Chairs and tents to be able to bring seniors back to the center who don't want to do activities indoors.  Senior Center outdoor equipment, chairs, tents, etc. so activities can come back in the spring.  Under $50,000</t>
  </si>
  <si>
    <t>Fairbank Community Center - items</t>
  </si>
  <si>
    <t>Fairbanks Community Center:  Build out of the new kitchen and new furniture and fixtures as well as state of the art audio visual equipment and hearing impaired tools.  
Consider funding for items removed from the design due to increased cost of materials as a result of Covid -19.  $1M - $3M</t>
  </si>
  <si>
    <t>Brad Crozier
Superintendent of Schools 
Sudbury Public Schools - Time Sensitive</t>
  </si>
  <si>
    <t>Schools - SPS - Summer academic program</t>
  </si>
  <si>
    <t>Ongoing through 2026 or end of need</t>
  </si>
  <si>
    <t>Last summer the Town approved an academic program for SPS students that was highly successful. The impacts of the pandemic continue and providing entry points for students to get back on track are critical. Providing this opportunity over the next few years will allow for staff and families to plan and commit to the program.  $310,000 per year (x4 years = $1,240,000).</t>
  </si>
  <si>
    <t>Schools - SPS - COVID-19 Testing for Schools</t>
  </si>
  <si>
    <t>Testing supplies and staffing needed for continued pool testing over the next several years in the schools due to COVID-19.  $100,001 - $1M</t>
  </si>
  <si>
    <t>Pay - Premium Pay for Essential Workers</t>
  </si>
  <si>
    <t>A2, A1</t>
  </si>
  <si>
    <t>How to support our Health and Human needs.  I believe the Town needs to invest in their personnell in order to retain quality workers. I see the Health Department is working very hard and need help.  The pace is extreme. The other departments are likely to be impacted as well. Please consider investing in your people.  I believe we need to reinvest in people. The focus should be on the Departments that have the greatest need. One is your Health Department. They are urgently in need of additional personnel. Employees are your greatest asset. If you are not keeping them, I fear the Town will suffer long term, as loosing good people is a sign that things are not going in the right direction. I say, invest in people and health.  $100,001 - $1M</t>
  </si>
  <si>
    <t>Schools - SPS - Supports for SEL</t>
  </si>
  <si>
    <t>ongoing through FY24</t>
  </si>
  <si>
    <t xml:space="preserve">
In order to serve the needs of SPS students, additional positions were added in FY22 due to the impacts of COVID. These positions are 1.0 School Adjustment Counselor, .6 BCBA, and 1.0 Special Educator.   $210,000 per year (x2 years = $420,000)
</t>
  </si>
  <si>
    <t>Brad Crozier
Superintendent of Schools 
Sudbury Public Schools</t>
  </si>
  <si>
    <t>Schools - SPS - Supports for General Tiered Interventions</t>
  </si>
  <si>
    <t>Ongoing throught FY24</t>
  </si>
  <si>
    <t>SPS is continuing to see student's needs develop and having resources to address those needs is critical. This request if for funding for targeted services to meet the needs of students who require more intervention due to COVID   $150,000 per year (x2 yrs = $300,000)</t>
  </si>
  <si>
    <t>Schools - SPS - Increase Nursing Staffing</t>
  </si>
  <si>
    <t xml:space="preserve">
The nursing requirements due to COVID have pushed and taxed our staffing greatly. This request is to add capacity to serve our students and staff through testing, contact tracing, and supporting families. 
$90,000 per year (x4 = $360,000)</t>
  </si>
  <si>
    <t>Schools - SPS - Increase nursing needed</t>
  </si>
  <si>
    <t>Increase nursing needed to continue to provide high quality and increased support needed due to the pandemic in the schools. This includes care, contact tracing and testing.  Nursing Support in Sudbury Public Schools  $100,001 - $1M</t>
  </si>
  <si>
    <t>Citizens - Resident Tax Break</t>
  </si>
  <si>
    <t xml:space="preserve">Taxes in our town are ridiculously high. My town taxes go up every year but I'm not realizing any additional benefits or services with these increases, so it's not close to balanced. I'd like to see the money used towards alleviating some of the tax burden of us residents who fund the essential services that keep this town going.  ARPA Funds@Sudbury- Resident Tax Break  $3M+
</t>
  </si>
  <si>
    <t>Water - Complete stormwater rehab -treat discharges</t>
  </si>
  <si>
    <t>Ask DPW as they are currently I believe in the midst of a capital program to improve and update stormwater systems.  I would like to add that treatment be required of all such discharges particularly those to surface waters and groundwaters within active withdrawal pts for drinking water.  $1M - $3M</t>
  </si>
  <si>
    <t>Fairbank Community Center - Renovation Project</t>
  </si>
  <si>
    <t xml:space="preserve">Redevelopment of an existing Fairbank Community Center Building which will include a gymnasium, a Fire Department shelter/storage space, program rooms, replacement of two basketball courts, parking modifications, and other associated improvements.  The Covid pandemic has resulted in supply chain disruptions and shortages resulting in increased costs for the proposed new community center resulting in possible cutbacks in the proposal. The funds could be used to offset this negative impact.    $3M+
</t>
  </si>
  <si>
    <t>Staffing - Sustainability Director</t>
  </si>
  <si>
    <t>Sudbury needs to employ a sustainability director in order to coordinate town departments and efforts in response to the climate emergency and to protect the health of town residents from its effects. Smart sustainability and energy projects will be revenue generators down the road.  $100,001 - $1M</t>
  </si>
  <si>
    <t>Utilities - Progressive Removal of Poles - Bury the Wires</t>
  </si>
  <si>
    <t>A1, A4</t>
  </si>
  <si>
    <t>Initiate program for progressive removal of poles and overhead wires and associated overhead structures within all or any part or parts of the municipality, in accordance with MGL Ch 166 Section 22B. Complete such preliminary consideration and study, including consulting utilities - broadband providers Comcast and Verizon, and Eversource, to prioritize sequence of removal of poles and burying of wires.  Bring to public hearing of Planning Board and produce report per MGL.  To strengthen Sudburyâ€™s Resiliency and support public health, address the vulnerability of critical infrastructure for electricity and  broadband access, currently distributed by wires suspended by poles, resulting in frequent outages during increasingly common weather events. The Master Plan cites results of Municipal Vulnerability Preparedness workshop, identifying Power/Utility Line Management as the number 2 action. Plan to bury the wires as Concord is doing.   $50,000 - $100,000</t>
  </si>
  <si>
    <t>Sustainability Director, to guide, advise town residents, businesses and Town departments about how to use less fossil fuels, make an environment better for local animals, insects and plants; apply for grants, measure progress.  $100,001 - $1M</t>
  </si>
  <si>
    <t>Pay - Premium Pay Spot Bonuses for Library staff</t>
  </si>
  <si>
    <t>A1, A2</t>
  </si>
  <si>
    <t>Throughout the pandemic, the Goodnow Library became a lifeline for many residents.  They pivoted and continued to provide books, media, and programming that were one of the few community connections that people had.  The staff developed new and innovative ways of bringing services to the community all while maintaining covid safety protocols.  To say that the Goodnow Library went above and beyond during covid would be an understatement.  Please consider spot bonuses for the entire Library staff.  I have checked premium pay for essential workers as well as supporting public health.  Mental health was/is a huge issue during this Covid pandemic, and the connectivity provided by library programs has contributed positively to the mental health of our town.  $100,001 - $1M</t>
  </si>
  <si>
    <t>Fairbank Community Center</t>
  </si>
  <si>
    <t>Apply ARPA funds to offset the Covid-19-related cost increases in the construction and furnishing of the new Fairbank Community Center. Without this infusion of funding, inflationary impacts caused by Covid-19 will necessitate removal of planned-for building design features and furnishings. The Community depends on the Center to provide access to recreational and educational programs to all ages as well as an emergency shelter.  $100,001 - $1M</t>
  </si>
  <si>
    <t>Bruce Freeman Rail Trail</t>
  </si>
  <si>
    <t>Bruce Freeman Rail Trail.  Extend walking and biking trail thru Sudbury from Concord to Framingham. Costs are well known to town leaders.  Sudbury is lagging behind in the completion of our part of this important community based project. Time to put it on the fast track and using ARPA funds will help get it done.  $3M+</t>
  </si>
  <si>
    <t>Unknown</t>
  </si>
  <si>
    <t>Unknown  ARPA funds
  $3M+</t>
  </si>
  <si>
    <t>Health - Covid Testing for non-vaccinated employees</t>
  </si>
  <si>
    <t>In order to provide a safe working environment for all town employees and citizens interacting with those employees, this project would provide for semi-weekly (twice per week) testing of town employees who have not been vaccinated for Covid-19.  Under $50,000</t>
  </si>
  <si>
    <t>Transportation</t>
  </si>
  <si>
    <t>Review 2019 Livable Sudbury Needs Assessment for highest priority items.  Town communications and linkages are critical.  Transportation is very high.  Liveable Sudbury Needs Assessment.  Need for priority setting process is critical before list gets visible.
Without the decision process clear and transparent viability of any decisions will be questioned evne more than normal.  $50,000 - $100,000</t>
  </si>
  <si>
    <t>Consultant - Consultant for use of Sewataro property</t>
  </si>
  <si>
    <t>1, 2, 4</t>
  </si>
  <si>
    <t>Hire a consultant to do a thorough and complete analysis to determine potential uses for the Sewataro property, including making the property financially self-sustaining.  Such and analysis should have been done when the town first purchased the property, but was not  Now is the time to start. 
The consultant needs to do an analysis starting with a fresh slate.  $50,000 - $100,000</t>
  </si>
  <si>
    <t>Fairbank Community Center - New Project Upgrades</t>
  </si>
  <si>
    <t>It is my understanding that a meaningful number of features planned for the new Community Center have been deferred, perhaps as a result of delays due to covid-19.  Some of the ARPA money could be used to reinstate the deferred features.  The project is nearly shovel ready.$100,001 - $1M</t>
  </si>
  <si>
    <t>Support the Arts</t>
  </si>
  <si>
    <t>Help TPAC continue to provide quality musical productions. With Curtis Middle School not renting to outside groups we continue to hold shows on Zoom or in person with a limited 1-2 person audience per cast member. The loss of ticket revenue over the past 18 months has been difficult to sustain. With these funds we could invest in production elements (microphones, lights, scenery) to enhance these smaller shows to keep people coming back or use to help bridge the gap.  Under $50,000</t>
  </si>
  <si>
    <t>A sustainability director would work with residents, businesses and the Town towards protecting public health in the area of climate change.  A Sustainability Director could apply for grants to get additional monies to help folks use less fossil fuels, build more sustainable and health landscapes.  $100,001 - $1M</t>
  </si>
  <si>
    <t>Schools - SPS - Sudbury Public Schools Summer Program / SMILE</t>
  </si>
  <si>
    <t>Academic and social emotional support for students impacted during the pandemic and beyond.  Support the students in the schools as education was heavily impacted by COVID-19.  $1M - $3M</t>
  </si>
  <si>
    <t>Water - Need to address PEAS contamination</t>
  </si>
  <si>
    <t>A3, A4</t>
  </si>
  <si>
    <t>Need to address PEAS contamination.  Invest in water treatment.  Split relief money into 2 or 3 highest priorities.  Water seems like a critical issue.  $3M+</t>
  </si>
  <si>
    <t>Water - Town Hall parking lot green/stormwater improvement</t>
  </si>
  <si>
    <t>The large, impervious surface of the Town Hall parking lot is not just an empty eyesore, it also has a negative effect on stormwater runoff amounts, velocity, and quality. Green infrastructure improvements to this parking lot, as can be seen at Whole Foods, Sudbury United Methodist Church, and proposed new Fairbank Center, would improve the aesthetics and water quality of the heart of our community.  $100,001 - $1M</t>
  </si>
  <si>
    <t>Water - Sewers in route 20 and bury the utility lines</t>
  </si>
  <si>
    <t>Sewers in route 20 and bury the utility lines.  $3M+</t>
  </si>
  <si>
    <t>Staffing - Sustainablitly Director</t>
  </si>
  <si>
    <t>help the town and all the residents how to manage issues dealing with climate change for the health of our town and each citizen in the twon.  This is an emergency that may cause humans to become extinct!  We must act!  And this I feel is the best way to use this money!  $100,001 - $1M</t>
  </si>
  <si>
    <t>Pay - Premium Pay Spot bonuses for Public Safety</t>
  </si>
  <si>
    <t>Premium Pay Spot bonuses for Public Safety.  The Board of Health, Police, and Fire departments of Sudbury stepped up in a huge way during Covid for our town.  They are more than deserving of a spot bonus for their dedication and service.  $100,001 - $1M</t>
  </si>
  <si>
    <t>Water</t>
  </si>
  <si>
    <t>Water.  
Do not know.  Spend money on fresh water capabilities 
Keep the sidewalks in good shape
Add sidewalks where they are missing
We are a great walking town  $3M+</t>
  </si>
  <si>
    <t>Environment - Electric lawn mower/leaf blower swap out.</t>
  </si>
  <si>
    <t>Residents would be invited to turn in gas powered lawn mowers and leaf blowers in. exchange fir electric ones.  Gas powered lawn equipment has been shown to be a major producer of green house gas producing emissions. The pollution from these machines has bee shown to aggravate upper respiratory conditions, including Covid-19. Quiet Communities Inc. has recommended a moratorium on their use during the pandemic.  Under $50,000</t>
  </si>
  <si>
    <t>Transportation - Sudbury Light Rail</t>
  </si>
  <si>
    <t>Sudbury Light Rail  Sudbury should combine forces with Wayland and Weston to turn the recently acquired CSX land with other lands held by those towns to introduce light rail service for residents to commute into Boston. A study was last performed in 1996 and it was determined to be too costly, but replacing the heavy rail with light rail would dramatically reduce these costs and help our communities come into line with our sustainability targets.  $3M+</t>
  </si>
  <si>
    <t>Pay - Premium Pay Spot bonuses for DPW</t>
  </si>
  <si>
    <t>During the covid-19 pandemic, the DPW continued to come to work and keep our town safe.  Weather it was cleaning up after storms, continuing to build sidewalks, or many other projects that just magically happen to keep our town beautiful.  Premium Pay Spot bonuses for DPW.  $100,001 - $1M</t>
  </si>
  <si>
    <t>Sudbury Housing Authority</t>
  </si>
  <si>
    <t>Housing - Additional hours for the Resident Services Coordinator</t>
  </si>
  <si>
    <t>DELETED BY SUBMITTER REQUEST</t>
  </si>
  <si>
    <t xml:space="preserve">Additional hours for the Resident Services Coordinator.  This person is vital to helping the tenants maintain their tenancy in any number of ways, including helping with financial reporting, encouraging them to maintain their apartments in safe and sanitary ways, etc.  Housekeeping is important as failure to maintain sanitary conditions is a lease violation which could result in eviction.  In this housing market, that is a big problem.   I’m sure Sheila can enlarge on this.  </t>
  </si>
  <si>
    <t xml:space="preserve">Housing - Funding for Bay Path Elders could be increased </t>
  </si>
  <si>
    <t xml:space="preserve">I could suggest that on a broader scale, the funding for Bay Path Elders could be increased to provide mental health and personal care services to the elderly and disabled throughout Sudbury.   They have suffered a lot from the isolation of COVID precautions.   If not, how about funneling funds through the Health Department for additional outreach and in home assistance?  Or contracting with a cleaning service targeting low income/senior clientele?   See email for more details (ARPA Funds - Tue 11/16/2021 1:48 PM). </t>
  </si>
  <si>
    <t>Water - Fairbank Circle - site work and stormwater management</t>
  </si>
  <si>
    <t>I saw that the DPW has put in for site work and stormwater management funding.  The SHA could also use funds for this purpose at the properties on Fairbank Circle.  Because the catch basin can not keep up with the storm water, at least one of our houses has moisture problems which has created problems around the habitability of this house.</t>
  </si>
  <si>
    <t>Housing - Musketahquid, direct care for residents</t>
  </si>
  <si>
    <t xml:space="preserve">At Musketahquid, the most significant unmet need residents have is for direct care--especially around homecare services like homemakers and personal care attendants. Pandemic staffing shortages have made it even more difficult to access those services through subsidized state agencies such as Baypath Elder Services, which had very long waitlists for Sudbury even prior to COVID-19. Perhaps a funding request to contract with a private local homecare agency to provide onsite workers for a certain number of hours, which SHA staff could assign to residents with demonstrated need, would qualify? That would probably require speaking with some agencies to see if they actually have workers available, what the hourly rates are, how they’d assess need, set up service plans, and document services provided, and what role a SHA staff person would have in coordinating/monitoring all that. </t>
  </si>
  <si>
    <t xml:space="preserve">Housing - Increased SHA staff-hour </t>
  </si>
  <si>
    <t>There is also increased SHA staff-hour need due to ongoing pandemic related maintenance/cleaning and administrative demands, but that’s outside my wheelhouse so I understand that I can’t speak to the intricacies involved.</t>
  </si>
  <si>
    <t xml:space="preserve">Schools - SPS - SMILE program for Sudbury Public Schools </t>
  </si>
  <si>
    <t xml:space="preserve">This program services children PreK-5th grade offering social/emotional and academic supports in the summer.  Proven program to address the ongoing impacts of Covid on our children.  $1M - $3M </t>
  </si>
  <si>
    <t>DUPLICATE</t>
  </si>
  <si>
    <t>Schools - SPS &amp; LSRHS - Nursing Services in our schools, SPS and LS</t>
  </si>
  <si>
    <t>Nursing Services in our schools, SPS and LS.  Additional support is needed in nursing to address the ongoing demands of the pandemic: support includes contact tracing, testing and ongoing care for students.  $100,001 - $1M</t>
  </si>
  <si>
    <t>Schools - SPS &amp; LSRHS - COVID testing in our schools</t>
  </si>
  <si>
    <t>Provide both testing supplies and staffing necessary to maintain the effective weekly COVID testing program in our schools.  Ongoing testing is critical to keeping students safe and in school learning.  $100,001 - $1M</t>
  </si>
  <si>
    <t>Schools - SPS &amp; LSRHS - Utilities Support for our Schools</t>
  </si>
  <si>
    <t xml:space="preserve">Provide funding for the increased costs of utilities necessary to maintain the highest air quality and ventilation in our schools.  This would also include funding for any capital improvements that may be needed in the heating and ventilation systems.  $100,001 - $1M
</t>
  </si>
  <si>
    <t>Health - Support public health and businesses</t>
  </si>
  <si>
    <t xml:space="preserve">Support public health and businesses.  Also...we are the only town in our vicinity to have an indoor-mask policy (even though we're 95%+ vaccinated). This is hurting small businesses. Example, new yoga studio in town but I'm not going to check it out because who wants to work out with a mask on when I can go to Wayland, Concord or Maynard and not wear one. If we could put reasonable restrictions in place, maybe we wouldn't have to bail out businesses in town.  Under $50,000
</t>
  </si>
  <si>
    <t xml:space="preserve">Construction of the Faribank Community Center.  As a result of the pandemic, the cost of construction materials has caused this high priority town project to possibly exceed the $28.8 million budget approved by Town Meeting.  Some of the ARPA money should be used to address inflated material costs so that the project can be completed within the town's budget allocation without any reduction in scope of the project.  The Community Center is a shovel-ready project and will break ground next Spring.  It is currently undergoing a value engineering process to reduce costs in order to stay within the Town Meeting budget for the project.  This has been a high priority project in the town for many years, and the scope of the project and the quality of materials should not be reduced as a result of the unforeseen pandemic.  $100,001 - $1M
 </t>
  </si>
  <si>
    <t>Health - Support public health</t>
  </si>
  <si>
    <t xml:space="preserve">"1. Summer SMILE program: addresses academic and social/emotional needs created by the pandemic for SPS students
2. Nursing Supports: continue high level of nursing services including student care, contact tracing and testing
3. COVID Testing: staffing and materials for continued weekly testing 
4. Ventilation and Utilities: continue investments in ventilation equipment/materials and hours of operation to maintain the current high air quality in our schools"
$1M - $3M
</t>
  </si>
  <si>
    <t>Water - Sewer system for business along rt 20</t>
  </si>
  <si>
    <t>Rt 20 sewer system:  If business chip in there might be enough left to give ALL serior residents a re tax break.
$3M+</t>
  </si>
  <si>
    <t>Fairbank Community Center - project</t>
  </si>
  <si>
    <t xml:space="preserve">Fairbank Community Center project to restore cost reductions taken as a result of the pandemic.
$100,001 - $1M
</t>
  </si>
  <si>
    <t xml:space="preserve">"I believe we should use the ARPA account to renovate and build the Fairbank Community Center as it was originally designed.  It serves so many residents of all ages with a huge variety of programs, sports, voting, social gatherings, etc. It would be ""penny-wise and pound foolish"" to not build it has it was intended after so much thought was put into the final approved design.
It is also important to study the possibilities for the Sewataro property before renewing a 5yr.lease."
  $1M - $3M
</t>
  </si>
  <si>
    <t>Fairbank Community Center - project restored to orig</t>
  </si>
  <si>
    <t xml:space="preserve">"Address negative economic impacts caused by the public health emergency, including economic harms to workers, households, small businesses, impacted industries, and the public sector.
In particular, the Fairbank Community Center cutbacks caused by the pandemic difficulties, need to be reversed and as much of the original approved design restored as possible."
This is the time to use this money to build the infrastructure for Sudbury's future and help those in need.  Fairbanks has been at the hub of this community, young and old, and is an important facility that needs to get priority attention.   $3M+
</t>
  </si>
  <si>
    <t>Fairbank Community Center - Rebuild</t>
  </si>
  <si>
    <t>Rebuild Fairbanks Community Center.  Offe COVID related cost increases and scope reductions due to cost increases.
$100,001 - $1M</t>
  </si>
  <si>
    <t xml:space="preserve">Update long needed facilities for youth and elderly  in what they have planned for the Fairbank Community Center
$100,001 - $1M
</t>
  </si>
  <si>
    <t>To reduce overall cost of repairs to center.  $100,001 - $1M</t>
  </si>
  <si>
    <t>Additional funds will allow improvements in construction.  Go public. Show question in local newspapers   $100,001 - $1M</t>
  </si>
  <si>
    <t>DPW - Town-wide curb-side garbage collection</t>
  </si>
  <si>
    <t>Town to solicit bids for providing town-wide weekly curbside waste collection service to all residents.  Many Sudbury residents already use and pay for private contractor to collect their garbage. For equal and consistent service to ALL residents, the Town should use its collective bargaining power to solicit the best price for a town-wide garbage collection program allowing equal access to ALL. 
$100,001 - $1M</t>
  </si>
  <si>
    <t>All below.  01775RPA.   $3M+</t>
  </si>
  <si>
    <t xml:space="preserve">Restore any original plans for the new building that were cut from the plan due to increased cost of supplies, labor caused by the pandemic.  
The town social worker, Bethany Hadvab, has done an exemplary job during the pandemic!  She has coordinated the public health committees, town personnel, etc in regular meetings which she runs. This serves many practical purposes so that the committees, volunteers get to know each other, work together, etc and provide more integrated, efficient service during a pandemic crisis.  Her salary should be competitive and should be raised on a regular basis so that we donâ€™t lose her.   
  $100,001 - $1M
</t>
  </si>
  <si>
    <t>Fairbank Community Center - Project</t>
  </si>
  <si>
    <t xml:space="preserve">Reverse some of the design changes.  
$100,001 - $1M
</t>
  </si>
  <si>
    <t xml:space="preserve">Fairbanks   full implementation of proposed project
$100,001 - $1M
</t>
  </si>
  <si>
    <t>sewataro</t>
  </si>
  <si>
    <t>hire land management firm to develop plan for future use and operations.  
$100,001 - $1M</t>
  </si>
  <si>
    <t>DPW - Sidewalks for better health and safety</t>
  </si>
  <si>
    <t xml:space="preserve">Sidewalks for better health and safety.  A sidewalk from the cemetary to 117 is needed on Pantry Road. There are many children in our neighborhood who would be able to walk to Haynes school, or walk within our neighborhood for health and safety. In addition, the south west corner of 117 and Pantry needs to be replaced/updated for safe walking.  In the future, a sidewalk from 117 to the Bruce Freeman Rail Trail crossing on 117 will be needed.  
Under $50,000
</t>
  </si>
  <si>
    <t>Replace the current Fairbanks structure with a new Community center. This instead of extensive repairs required for a building that is no longer fit for its purpose.  Soaring cost of raw materials for this project is the result of the pandemic.  $100,001 - $1M</t>
  </si>
  <si>
    <t>The Fairbank Community Center project to restore cost reductions taken as a result of the pandemic.  
$100,001 - $1M</t>
  </si>
  <si>
    <t>replacement of the center.   $100,001 - $1M</t>
  </si>
  <si>
    <t>Rebuilding of the Fairbank Community Center, a Public Sector Project.  
$100,001 - $1M</t>
  </si>
  <si>
    <t>Park &amp; Rec Comm</t>
  </si>
  <si>
    <t>Fairbank Community Center - Outside basketball courts</t>
  </si>
  <si>
    <t>The current community center has two lit outside basketball courts. Outdoor space was essential during COVID and will continue to be important as we more forward. As we move into the fall an winter, the lights on the courts will be more important to support recreation in the late afternoon and evening hours. Due to financial limitations caused by cost increases due to COVID, the new center will only include one unlit basketball court. While the conduit infrastructure for lights will be included in the construction, the lights are currently deffered. The PRC requests ARPA funds be used to install the lights on the court. This will be the only outside full-court basketball court in town and it represents a safe way for residents of all ages to exercise. The current basketball courts get a lot of usage so it's important that the new community center includes a lit basketball court.  SEE EMAIL PARK &amp; REC COMM REQUEST ARPA FUNDS TO SUPPORT RECREATION</t>
  </si>
  <si>
    <t>Fairbank Community Center - Create a hard-surface/cement based covered picnic area</t>
  </si>
  <si>
    <t xml:space="preserve">We also request APRA funds be used to create a hard-surface/cement based covered picnic area adjacent to the building and the parking lot. This outside covered area will provide as safe place for outdoor programming for toddler, kids, teens, after school and summer programs. During COVID, many organizations moved their activities outside. Sudbury P&amp;R is no different. P&amp;R employs tents for outside covered space during the summer. If a new permanent covered picnic area were built, the department could run outdoor programming regularly. Sudbury families will directly benefit from this covered outdoor area.  </t>
  </si>
  <si>
    <t>Information Systems</t>
  </si>
  <si>
    <t>IT - Fiber Laterals to Public Safety Sites on the Southern Fiber Ring</t>
  </si>
  <si>
    <t>**Time Sensitive** Southern Fiber Ring has been completed we have contracted with Comm-Tract to run the fiber laterals to the public safety buildings in February of 2022.  Public Safety radio and network communications are a priority.  Lateral fiber connections from the southern fiber network backbone to the following Public Safety buildings/sites: DPW, Fire Station Rte 20, Town Hall, Transfer Station and Transfer Station AT&amp;T Tower (total cost $41,935 - State provided $22,500 in FY22).</t>
  </si>
  <si>
    <t>IT - Construction of a Northern Fiber Ring</t>
  </si>
  <si>
    <t>The northern fiber network backbone design is a fully redundant physical ring topology on the north side of Sudbury and will interconnect to the existing fiber optic municipal area network (FMAN) backbone.  The fiber network’s passive optical design will accommodate all types of wireless, and/or Ethernet connectivity for future additional requirements on the core network.</t>
  </si>
  <si>
    <t>IT - Fiber Laterals to Public Safety Sites on the Northern Fiber Ring</t>
  </si>
  <si>
    <t xml:space="preserve">Lateral fiber connections from the northern fiber network backbone to the following Public Safety buildings/sites: LSRHS, Fairbank Community Center, Fire Department Rte 117, Parks and Grounds and Water Tower on Maynard Road.  </t>
  </si>
  <si>
    <t>IT - Fiber Laterals to Non-Public Safety Sites on the Southern Fiber Ring</t>
  </si>
  <si>
    <t>Lateral fiber connections from the southern fiber network backbone to the following Non-Public Safety buildings/sites: Curtis Middle School, Loring School, Noyes School, Hosmer House, Library, Loring Parsonage and Water District.</t>
  </si>
  <si>
    <t>IT - Fiber Laterals to Non-Public Safety Sites on the Northern Fiber Ring</t>
  </si>
  <si>
    <t>Lateral fiber connections from the northern fiber network backbone to the following Non-Public Safety buildings/sites: Haynes School and Nixon School.</t>
  </si>
  <si>
    <t>IT - Hybrid Zoom Meeting Equipment for Small/Medium Meeting Rooms</t>
  </si>
  <si>
    <t>**Time Sensitive** The ability to provide remote and hybrid events/meetings are a necessity during the pandemic.  Poly USB X50 Video Conference Soundbar, iRover2 Cart for interactive flat panels and 75" 4K LED Smart TV for the following conference rooms: DPW, Flynn, Park and Recreation</t>
  </si>
  <si>
    <t>IT - Hybrid Zoom Meeting Equipment for Large Meeting Rooms</t>
  </si>
  <si>
    <t>**Time Sensitive** The ability to provide remote and hybrid events/meetings are a necessity during the pandemic.  Poly USB X70 Video Conference Soundbar, iRover2 Cart for interactive flat panels and 85" 4K LED Smart TV for the following conference rooms: Fire, Library, Police, Senior Center and Town Hall.</t>
  </si>
  <si>
    <t>Planning &amp; Community Development Department</t>
  </si>
  <si>
    <t>Consultant - Economic Development Consultant</t>
  </si>
  <si>
    <t>For approximately 6-9 months, the consultant would examine economic development opportunities in the community and how Town staff could advance various intiatives in the future. The work conducted by the consultant could be used to determine if it would be worthwhile to have a Town staff person focus on econmic development initiatives on a regular basis.</t>
  </si>
  <si>
    <t>Bella WongLincoln Sudbury Regional High School District - Time Sensitive</t>
  </si>
  <si>
    <t>Schools - LSRHS - Upgrade to ventilation system</t>
  </si>
  <si>
    <t>Long-term Infrastructure</t>
  </si>
  <si>
    <t>Long-term infrastructure</t>
  </si>
  <si>
    <t xml:space="preserve">One-Time </t>
  </si>
  <si>
    <t>upgrades to improve air filtration and circulation</t>
  </si>
  <si>
    <t>Commission on Disability</t>
  </si>
  <si>
    <t>Health - nurses, social worker, clininc &amp; testing (letter submitted)</t>
  </si>
  <si>
    <t xml:space="preserve">Sudbury Public Health Department – Our growing town population requires growing services and the pandemic’s threat to public health adds to the need for greater funding.
•	Nurses – education of positive cases, contact tracing, advising on resource
•	Social Worker – fielding urgent calls, supporting, and referring
•	Provide more vaccine clinics, expand to provide COVID testing, more education
</t>
  </si>
  <si>
    <t>Schools - SPS &amp; LSRHS - nurses</t>
  </si>
  <si>
    <t xml:space="preserve">Sudbury Public Schools and Lincoln-Sudbury Regional High School – Any support to help prevent the spread of the virus in the schools will benefit all of us in the community, including individuals with disabilities.
•	Nurses – education and support of families, testing, managing cases
</t>
  </si>
  <si>
    <t>Health - Mental Health Services and Supports</t>
  </si>
  <si>
    <t xml:space="preserve">Mental Health Services and Supports –Stresses in many facets of day-to-day life have increased on individuals and families throughout the community, and individuals living with disabilities have been heavily impacted.
•	Both School Systems
•	Community Wide - Town Social Worker
•	Senior Population (isolation) - Senior Center
</t>
  </si>
  <si>
    <t>Transportation – use by individuals with disabilities</t>
  </si>
  <si>
    <t xml:space="preserve">Transportation – Their data shows high proportion of use by individuals with disabilities
•	Essential Service for medical and other practical needs
•	Reduction of Isolation of seniors, individuals with disabilities, other vulnerable individuals
</t>
  </si>
  <si>
    <t>Fairbank Community Center Project – Tinflation and delays due to supply chain problems and labor shortages caused by the global pandemic</t>
  </si>
  <si>
    <t xml:space="preserve">Fairbank Community Center Project – The problems are price inflation and delays due to supply chain problems and labor shortages caused by the global pandemic
•	Apply funds to restore features that provide better accessibility such as audio-visual systems, concrete walkways, and other features we will be exploring with the design group and project managers early in December
</t>
  </si>
  <si>
    <t>Recreation - for people living with disabilities - walkways and recreation</t>
  </si>
  <si>
    <t xml:space="preserve">Need for outdoor activity and recreation – Many individuals living with disabilities are limited in their ability to get around in the best of times.  The Pandemic has exacerbated that isolation and confinement. 
•	Increase sidewalks/walkways in neighborhoods so that safe walking can be a relief from being indoors during lockdown, isolation (close contact), and quarantine (positive Dx)
•	Provide adaptive recreational activities for seniors and individuals with disabilities
</t>
  </si>
  <si>
    <t xml:space="preserve">Transportation Committee </t>
  </si>
  <si>
    <t>Staffing - Transportation - three years of a part-time Transportation Coordinator (letter submitted)</t>
  </si>
  <si>
    <t>3 yrs</t>
  </si>
  <si>
    <t>$150,000 for funding approximately three years of a part-time Transportation Coordinator; A point person to oversee transportation services, and to identify, apply for and manage grant funds to ex-pand services. This person would also be Sudbury’s representative to regional meetings on transpor-tation (see slides # 21 – 24 from the 10/19/2021 presentation to the Select Board for further infor-mation).</t>
  </si>
  <si>
    <t xml:space="preserve">Transportation - GoSudbury! Uber &amp; Taxi and possible usage of a mobility transportation company for wheelchair accessible vehicle service. </t>
  </si>
  <si>
    <t xml:space="preserve">$100,000 for GoSudbury! Uber &amp; Taxi and possible usage of a mobility transportation company for wheelchair accessible vehicle service. Funding would subsidize rides from transit providers (taxis, Uber rides, Senior Van, etc.) to seniors, people with disabilities, financially vulnerable residents, and veterans, with the objective of providing them with transportation services to health and com-munity resources as well as economic opportunities. </t>
  </si>
  <si>
    <t>Transportation - Dial-A-Ride extended services</t>
  </si>
  <si>
    <t>$100,000 for Dial-A-Ride Extended hours and geographic coverage; limited weekend services; one to two vehicles.</t>
  </si>
  <si>
    <t>PBC - Time Sensitive</t>
  </si>
  <si>
    <t>Fairbank Community Center - outdoor water bottle filling station</t>
  </si>
  <si>
    <t>outdoor water bottle filling station</t>
  </si>
  <si>
    <t>Fairbank Community Center - replacement water lines</t>
  </si>
  <si>
    <t>replacement water lines, $400,000 (not professionally estimated)</t>
  </si>
  <si>
    <t>Web Developer / Systems Analyst</t>
  </si>
  <si>
    <t>A1, A2, A3</t>
  </si>
  <si>
    <t>3 Years</t>
  </si>
  <si>
    <t>**Time Sensitive** The continuing Covid-19 pandemic make this position critical for developing and providing Town Services through the website.   Web Developer/Systems Analyst to add self‐service features to our website.  The virtual Town Hall environment allows residents to obtain town services from remote locations which is essential during the pandemic. The Web Developer/Systems Analyst will also evaluate the Town’s current computer systems and procedures, and design solutions to help the Town operate more efficiently and effectively.</t>
  </si>
  <si>
    <t>Fairbanks community Center - Build new community center with pool</t>
  </si>
  <si>
    <t>It is a shame that the design for the community center has been reduced due to increased cost during the pandemic. I am not sure what cost you are referring to in the Total Cost Estimate question. I am assuming you are referring to the proposed community center.
$3M+</t>
  </si>
  <si>
    <t>Water - Water, sewer
Upgrade outdated water lines and add sewer to route 20</t>
  </si>
  <si>
    <t>Water, sewer Upgrade outdated water lines and add sewer to route 20. $3M+</t>
  </si>
  <si>
    <t xml:space="preserve">It is time to address the year-round needs of all citizens of Sudbury by creating a true community center and an emergency shelter to use during disasters. The Fairbank Community Center project has been adversely impacted by the pandemic .The cost of construction materials has soared during the past year, and the town has taken too conservative an approach to funding this project. ARPA money can change this by restoring financial cuts and by restoring design features. 
Create a new community center to meet the needs of all Sudbury's citizens. Provide for emergency shelter     $100,001 - $1M
</t>
  </si>
  <si>
    <t>HOPEsudbury Community Resource Fund</t>
  </si>
  <si>
    <t xml:space="preserve">HOPEsudbury has first-hand accounts of the tough times many have faced.  Loss of wages through closures, layoffs, increased childcare needs, and more has meant that basic needs-rent, utilities, medical care, and/or transportation costs-can't be met. 100s of gift cards (generously donated by residents) have been distributed to community members since May 2020 and the gratitude and relief for even small amounts is enormous.  We continue to see need for assistance grow and can help with more funds.
$75,000: We propose to split requested funds for use in two programs: $50k would be put towards The HOPE Fund which helps Sudbury residents struggling to pay rent, medical, utility, or transportation costs (bills are paid directly to vendors) and $25K would be put towards gift cards to supermarkets, big box stores, and restaurants to help relieve food insecurity and further support community members in need.
</t>
  </si>
  <si>
    <t>"#Public Health
I propose to construct walkways within 2 miles of every school elementary, Middle and High school where they are not existent. This will encourage kids to walk/bike to school,allow residents and kids to be more active and build a sense of community, reduce carbon footprint,do the right thing for  parents who pay bus fees inspite of living 2 miles and yet non-existent safe walkways to use. I live at802 Concord Road 1.4 miles from Haynes. No walkway from my home leading to!"
$3M+</t>
  </si>
  <si>
    <t xml:space="preserve">Utilities - Cost/benefit study - burying utility cables/wires
</t>
  </si>
  <si>
    <t>Progressive burying of cables will â€“ reduce power outages, help improve town resiliency under disasters and improve road access to our senior citizens, and make our roadside worth watching, as opposed to watching unsightly clump of cables, dangling wires, butchered &amp; bent trees, unappealing bent- or double- or fractured-poles. The study intends to determine whether burying a small number of cable routes/miles can achieve significant  (50% or more) reduction in power outages.
I would be pleased to present the idea to the select board of the Town of Sudbury, if their schedule permits. (see file for name)  $50,000 - $100,000</t>
  </si>
  <si>
    <t>Water - Stormwater Management  and Culvert Repair</t>
  </si>
  <si>
    <t>"DPW has begun work on town drainage issues, and has included these in their ARPA funding requests.  Repairing and replacing culverts, improving storm drains (getting them at the low spots!) and draining puddles, and otherwise improving our stormwater management capabilities is my preferred use for ARPA funds.
I defer to DPW on drainage issues, but support the use of ARPA funds for these purposes.
Standing water is a public health issue, so this does contribute to public health."
$3M+</t>
  </si>
  <si>
    <t>Fairbank Community Center - Outside recreation support at Fairbank</t>
  </si>
  <si>
    <t>"Two part request.
- two lit basketball courts - currently only one unlit court is part of the plan.
- external shelter for hard surface picnic area for outside programming throughout the year and heavily used during the summer.
Outside recreation has proven to support public health providing a safe place for people to recreate together. These will be used for resident of all ages."
Outside recreation support at Fairbank
$100,001 - $1M</t>
  </si>
  <si>
    <t>Vehicles - Schools - Transportation - Buy Battery Electric School Buses</t>
  </si>
  <si>
    <t xml:space="preserve">"Buy Battery Electric school buses to replace diesel or gasoline buses.
They are available now and will protect the health of children, drivers and others from breathing toxic engine exhaust fumes. 
They also will cost less to operate and to maintain and produce no air pollution and greenhouse gas emissions.
Several Massachusetts towns have started using them including Concord, Amherst, Beverly and Cambridge."
https://masspirg.org/feature/map/electric-buses-massachusetts 
Research found that each electric school bus can save school districts nearly $2,000 a year in fuel and $4,400 a year in reduced maintenance costs, adding up to tens of thousands of dollars over the lifetime of a bus.$100,001 - $1M
</t>
  </si>
  <si>
    <t>Vehicles - Buy electric police cars</t>
  </si>
  <si>
    <t xml:space="preserve">"Buy electric police cars to replace existing gasoline powered police cars.
Sudbury police cars often idle for extended periods exposing police, occupants and passers by to toxic exhaust fumes.
The Tesla vehicles used in several Massachusetts towns have more than ample performance. They also will cost less to operate and to maintain and produce no air pollution and greenhouse gas emissions.
Several Massachusetts towns have started using them including Topsfield, Ipswich, and Gloucester."
Links:
https://cleantechnica.com/2021/04/17/time-for-police-cars-to-be-electric/
$100,001 - $1M
</t>
  </si>
  <si>
    <t>Staffing - Hire a Town Sustainability Director (SD)</t>
  </si>
  <si>
    <t>"Climate change caused by humans is also a serious mental health issue. People of all ages especially the young, are worried and depressed by the lack of action and where it will lead. Young people are wondering if they should bring kids into this world.
By coordinating and expediting Sudbury's approach to net zero GHG emissions and other sustainability actions, an SD will give people the knowledge that they and Sudbury are doing something positive, and so alleviate climate anxiety."
"https://www.wickedlocal.com/story/news/2021/11/04/climate-anxiety-impacting-lives-gen-z-climate-awareness-change-hope-distress/8538600002/
https://jeremyleggett.net/2019/09/11/global-heating-and-the-climate-chaos-that-results-from-it-an-overview-slideshow-summary-to-mark-the-global-schoolchildrens-strike/
SD positive ROI: https://docs.google.com/presentation/d/1Cudc5syXWDFI0H6P3ZHz7x_CD2JsthT3xN2UAfJhHSY/edit#slide=id.p6"
$50,000 - $100,000</t>
  </si>
  <si>
    <t>Fairbank Community Center - Replace lost public sector revenue - restore engineering reductions</t>
  </si>
  <si>
    <t xml:space="preserve">Apply ARPA funds to help restore engineering reductions, to the CommunityCenter Project, especially as they relate to the Senior Center portion of the building. The seniors need and benefit from the services provided, not the least is healthcare. This will benefit everyone into the future.  There are many needs now, and the opportunities to address the needs, and hope in so doing, will help sustain the present and be beneficial to the future. All ARPA Categories are important, public health and adequate compensation and help are made aware by Covid, we have a lot to consider to have money thoughtfully spent.
$100,001 - $1M
</t>
  </si>
  <si>
    <t>Housing - Direct-Care Services for SHA Residents</t>
  </si>
  <si>
    <t xml:space="preserve">Direct-care services for residents
Significant need for homecare services, (housekeeping, PCAs, mental health) for residents to maintain units to public health standards, as required by the lease, &amp; continue living healthfully in affordable independent housing, given the shortfall of service providers through subsidized agencies. Funds to explore a contractual arrangement between SHA and a private agency, as well as for a 3-year demonstration program. Aligns with public health, as well as housing/homelessness categories.
$100,001 - $1M
</t>
  </si>
  <si>
    <t xml:space="preserve">Water - Housing - Site Improvements, Stormwater Management
</t>
  </si>
  <si>
    <t>Augment shortfall of capital funding to improve site conditions/stormwater drainage at various SHA properties.  $100,001 - $1M</t>
  </si>
  <si>
    <t>Housing - Space conversion to enhance safety measures</t>
  </si>
  <si>
    <t>Convert existing space to accommodate on-site staffing and/or retrofit for HVAC to improve air quality at the combined community building/office space at Musketahquid Village, to enhance both workplace and resident safety.  $100,001 - $1M</t>
  </si>
  <si>
    <t>Health - Social Services</t>
  </si>
  <si>
    <t xml:space="preserve">Projects related to the public health of persons in our community should be prioritized.  Additional staffing to support our town social worker and resources needed to address issues confronted by our community members especially as they pertain to mental health and food insecurity. The town should bring its website into compliance with the Americans with Disability Act so that all persons are able to access information pertaining to public health issues.
Bringing the Town's website into compliance will directly help residents and their public health needs.  There has been a dramatic increase in the necessity of providing social services in Sudbury.  If the Town's website were accessible, ALL community members could potentially have better access to necessary information to assist them.  The Town should also make sure two-way communication is accessible so community members have the opportunity to provide information to the Town.
$50,000 - $100,000
</t>
  </si>
  <si>
    <t>Executive Director/Board of Directors member, Sudbury Community Food Pantry</t>
  </si>
  <si>
    <t>Health - Sudbury Community Food Pantry COVID-19 mitigation</t>
  </si>
  <si>
    <t xml:space="preserve">To mitigate impact of COVID-19 on the operational budget of the Sudbury Community Food Pantry.  Expenses and needs are compounded, with the Pantry absorbing increased food costs while serving more families, including many town residents, during the pandemic.
$100,000    Compared to this time last year, the Pantry has seen a 30% increase in demand with a corresponding 50% increase in total food costs. The Pantry has remained open throughout the pandemic.
</t>
  </si>
  <si>
    <t>Health - Sudbury Community Food Pantry capital needs</t>
  </si>
  <si>
    <t>To provide for construction or acquisition of a building in which the Food Pantry may operate.  Current rental arrangement and space constraints hinder the Pantry's ability to manage inventory, provide adequate storage and facilitate ongoing distribution as per the Pantryâ€™s mission of serving economically distressed families.
$1,000,000</t>
  </si>
  <si>
    <t>Utilities - Incentives for replacing gas stoves with electric</t>
  </si>
  <si>
    <t>"Combustion byproducts from gas stoves are a health problem, especially for children: ""... air pollution from gas-fired furnaces, water heaters, and stoves increases rates of respiratory illness, cardiovascular diseases, and premature death. Pollution from gas appliances also makes us more vulnerable to novel viruses like the one weâ€™re now facing."" 
This program would partially subsidize the purchase of electric ranges, stovetops and ovens to replace existing gas appliances in Sudbury homes.""https://www.sierraclub.org/articles/2020/04/pollution-gas-appliances-endangers-our-health-going-electric-can-help
https://cookeryspace.com/how-energy-efficient-is-induction-cooking/"
$50,000 - $100,000</t>
  </si>
  <si>
    <t>What ever needs to be fix</t>
  </si>
  <si>
    <t xml:space="preserve">What ever needs to be fix  I don't know
$1M - $3M
</t>
  </si>
  <si>
    <t>Schools - Programs - Public Health</t>
  </si>
  <si>
    <t xml:space="preserve">School Programs - Public Health
"Ventilation and utilities at all schools and public buildings
Continue nursing supports at all the school levels in relation to COVID need - including for testing on-site"
"Definitely the investment for our schools and public buildings to maintain air quality and support the ongoing efforts in relation to COVID testing and management is the key to keeping our schools open and students and staff healthy and functioning! I'm sure there are many emotional supports needed as well for socialization and time lost from the pandemic but have no sense of the cost for those critical ""extras""
Thank you!"
$100,001 - $1M
</t>
  </si>
  <si>
    <t>Info as of 11 Jan 2022</t>
  </si>
  <si>
    <t>Fire Station #2 living/office addition increased project costs</t>
  </si>
  <si>
    <t>4 March 2022:  The construction of a living/office addition to Fire Station 2 located on Boston Post Road will provide the Town with the ability to place an Advanced Life Support (ALS) Ambulance at this location. This area of town represents the highest call volume and by placing an ALS unit there our residents will receive advanced care in a faster timeframe.
As you are aware, funding for this project was approved at the May 2021 Town Meeting. As the project has moved forward, project costs have come in 21% over the projected budget. I would like to request that One Million Dollars ($1,000,000.00) of American Rescue Plan Act funding be reserved to cover the current deficit of this very important project.
This funding will allow this much-needed project to be completed before inflation and construction costs rise again. Thank you for this consideration.</t>
  </si>
  <si>
    <t>Sudbury Housing Authority Board of Commissioners</t>
  </si>
  <si>
    <t>DIRECT-CARE SERVICES FOR RESIDENTS</t>
  </si>
  <si>
    <t>On-going over 3 yrs</t>
  </si>
  <si>
    <t>Approximately $400,000 over 3 years.
A COVID related shortfall of direct care providers exists. This is especially acute in subsidized agencies. Our older residents have a significant need for housekeepers, personal care assistants, and mental health services in order to maintain their independent living status in a healthy manner and in compliance with leases. Funds will be used to develop a contractual arrangement between SHA and a private agency to undertake a 3-year demonstration program providing these services to SHA residents. The program aligns with public health and housing/homelessness categories.</t>
  </si>
  <si>
    <t>AMELIORATE STORMWATER DRAINAGE</t>
  </si>
  <si>
    <t>Approximately $300,000
Augment shortfall of SHA’s approximately $100,000 capital funding budget to improve site conditions/stormwater drainage at (specify or at least describe sites and briefly describe problem). This falls under the stormwater infrastructure and housing/homelessness categories.</t>
  </si>
  <si>
    <t>UPGRADE OFFICE/COMMUNITY SPACE TO MEET COVID STANDARDS</t>
  </si>
  <si>
    <t>Convert existing space to accommodate on-site staffing and retrofit HVAC to improve air quality at the combined community building/office space at Musketahquid Village, to enhance both workplace and resident safety. This falls under COVID related public health measures.</t>
  </si>
  <si>
    <t>INCREASE CAPACITY TO ADDRESS AFFORDABLE HOUSING NEED</t>
  </si>
  <si>
    <t>Hire a Development Consultant/Coordinator to work with the SHA on projects to build or redevelop affordable rental units on SHA and/or Town property. This will aid implementation of plans being developed under a contract between Hancock Associates. and the SHA and will include help with structuring the financing of the projects. This falls under the housing/homelessness categories which were expanded to include capital projects under the final rule.</t>
  </si>
  <si>
    <t>Info Systems - Website - scan of all documents</t>
  </si>
  <si>
    <t xml:space="preserve">$35,000 for a scan of all documents, a report of what fixes are needed, and content contributor training… </t>
  </si>
  <si>
    <t xml:space="preserve">Info Systems - Website - skilled web developer </t>
  </si>
  <si>
    <t>$40,000 for a skilled web developer who would lead and implement the remediation effort.</t>
  </si>
  <si>
    <t>Drainage</t>
  </si>
  <si>
    <t xml:space="preserve">I live on Lillian Ave and with this winter myself and a few neighbors have encounter flooding in our basements.  As devastating as this has been I believe we have all been able to install sump pumps and drains to mitigate the inside water. The unfortunate thing about our neighborhood is that we have no access to storm drains, so while we are pumping the water out of our basements instead of going into a storm drain water is being pump onto the streets where the natural runoff will take it. On Richard this ruoff takes it all the way down the street into the storm drain at the corner of Reeves and Richard. At my house on Lillian the natural runoff from the street takes it into my neighbor’s backyard. We need to find a long-term solution that will prevent water from possibly freezing on the street during future winters and will not allow runoff into neighbor’s yards.  </t>
  </si>
  <si>
    <t>Mental health support</t>
  </si>
  <si>
    <t>The Mental health suffering now and in the future of our children deserves serious consideration for added resources within Board of Health.</t>
  </si>
  <si>
    <t>Select Board Member Roberts</t>
  </si>
  <si>
    <t>Fairbank Community Center construction funding to provide contingency funds/other funding in light of higher project bidding results</t>
  </si>
  <si>
    <t>To be determined by Select Board and PBC team</t>
  </si>
  <si>
    <t>Left-over funding from Water Main allocation could be considered</t>
  </si>
  <si>
    <t>There are other Fairbank submissions.  This submission is in response to the PBC meeting of 5/19 where bidding results were received (higher than hoped given inflation, Ukraine, supply chain issues, gas prices, etc.)</t>
  </si>
  <si>
    <t>Total</t>
  </si>
  <si>
    <t>Qualifying ARPA Categories</t>
  </si>
  <si>
    <t>These provisions give force to Congress’s clear intent that Fiscal Recovery Funds be spent within the four eligible uses identified in the statute—</t>
  </si>
  <si>
    <t xml:space="preserve">A1) to respond to the public health emergency and its negative economic impacts, </t>
  </si>
  <si>
    <t xml:space="preserve">A2) to provide premium pay to essential workers, </t>
  </si>
  <si>
    <t xml:space="preserve">A3) to provide government services to the extent of eligible governments’ revenue losses, and </t>
  </si>
  <si>
    <t>A4) to make necessary water, sewer, and broadband infrastructure investments—and not otherwise.</t>
  </si>
  <si>
    <t>Sudbury Focus Areas</t>
  </si>
  <si>
    <t>1) meet immediate COVID-19 related health, economic and social challenges; </t>
  </si>
  <si>
    <t>2) address long-term infrastructure and economic needs, and </t>
  </si>
  <si>
    <t>3) confront any inequities exacerbated by the pandemic.</t>
  </si>
  <si>
    <t>4) Sudbury Master Plan item</t>
  </si>
  <si>
    <t>Total Allocated</t>
  </si>
  <si>
    <t>Total Received</t>
  </si>
  <si>
    <t>Total Expended</t>
  </si>
  <si>
    <t>Project</t>
  </si>
  <si>
    <t>Authorized</t>
  </si>
  <si>
    <t>Balance</t>
  </si>
  <si>
    <t>Sudbury</t>
  </si>
  <si>
    <t>received on 6/30/2021</t>
  </si>
  <si>
    <t>County Allocation</t>
  </si>
  <si>
    <t>received on 8/17/2021</t>
  </si>
  <si>
    <t>Starting Balance</t>
  </si>
  <si>
    <t>N/A</t>
  </si>
  <si>
    <t>Town &amp; County allocation</t>
  </si>
  <si>
    <t>Powers &amp; Sullivan Agreement</t>
  </si>
  <si>
    <t>Administrative Support</t>
  </si>
  <si>
    <t>1/2 received</t>
  </si>
  <si>
    <t> </t>
  </si>
  <si>
    <t>ARPA - Compiled Request Listing - $136,910,283</t>
  </si>
  <si>
    <t>TM ARTICLE?</t>
  </si>
  <si>
    <t>Carty</t>
  </si>
  <si>
    <t>Dretler</t>
  </si>
  <si>
    <t>Roberts</t>
  </si>
  <si>
    <t>Russo</t>
  </si>
  <si>
    <t>Schineller</t>
  </si>
  <si>
    <t>Y</t>
  </si>
  <si>
    <t xml:space="preserve">Y </t>
  </si>
  <si>
    <t>N</t>
  </si>
  <si>
    <t>Y (1 year)</t>
  </si>
  <si>
    <t xml:space="preserve"> $                                                                     -  </t>
  </si>
  <si>
    <t>Not in budget</t>
  </si>
  <si>
    <t>Brad Crozier</t>
  </si>
  <si>
    <t>Y 2</t>
  </si>
  <si>
    <t>Superintendent of Schools</t>
  </si>
  <si>
    <t>Sudbury Public Schools - Time Sensitive</t>
  </si>
  <si>
    <t>Yes</t>
  </si>
  <si>
    <t>TOTAL</t>
  </si>
  <si>
    <t>Info as of 18 Jan 2022 - Priority decisions by Select Baord</t>
  </si>
  <si>
    <t>ARPA FlashVote text of responses 2021 Oct</t>
  </si>
  <si>
    <t>https://www.flashvote.com/sudbury-ma/surveys/community-priorities-10-21?filter=all</t>
  </si>
  <si>
    <t>Q1: Which of the following things do you think are a STRENGTH of Sudbury, if any? (Choose all that apply)</t>
  </si>
  <si>
    <t>Peace and quiet and nature</t>
  </si>
  <si>
    <t>None of these</t>
  </si>
  <si>
    <t>High Taxes - keep the rift raft out</t>
  </si>
  <si>
    <t>SCHOOL</t>
  </si>
  <si>
    <t>open space, natural beauty/serenity</t>
  </si>
  <si>
    <t>The people.</t>
  </si>
  <si>
    <t>Things have changed in Sudbury over the past couple of years and I struggle to find the strength.</t>
  </si>
  <si>
    <t>Proximity to commercial roads and shopping areas in nearby towns.</t>
  </si>
  <si>
    <t>senior center</t>
  </si>
  <si>
    <t xml:space="preserve">I like the amenities - shops, groceries, Sullivan Tire, restaurants. </t>
  </si>
  <si>
    <t xml:space="preserve">We are in need of doing a better job on most of these. </t>
  </si>
  <si>
    <t>The natural beauty of the town.</t>
  </si>
  <si>
    <t>Strong commitment to residents (e.g., CoA/Senior Center and the town Social Worker/Public Safety)</t>
  </si>
  <si>
    <t>Nature</t>
  </si>
  <si>
    <t>wildlife</t>
  </si>
  <si>
    <t>Historical preservation (not environmental conservation)</t>
  </si>
  <si>
    <t>accessible open space</t>
  </si>
  <si>
    <t xml:space="preserve">Schools are the lynchpin </t>
  </si>
  <si>
    <t xml:space="preserve">Schools were highly rated but appear to be slipping in recent years and the town should refocus on </t>
  </si>
  <si>
    <t>Proximity to other towns with lots of desirable retail shops, restaurants, and businesses</t>
  </si>
  <si>
    <t xml:space="preserve">Fiscal Responsibility </t>
  </si>
  <si>
    <t>Quiet neighborhoods</t>
  </si>
  <si>
    <t>Uncontaminated tap water.</t>
  </si>
  <si>
    <t>physical beauty -  trees and well-kept properties, 2 lane winding roads, low density</t>
  </si>
  <si>
    <t>Sewer</t>
  </si>
  <si>
    <t xml:space="preserve">The unspoiled areas still found but rapidly disappearing </t>
  </si>
  <si>
    <t>Surplus of superb, useable conservation land</t>
  </si>
  <si>
    <t>Commuting location</t>
  </si>
  <si>
    <t>Public services (eg. hazardous waste collections, flu clinics, Dutton Rd. project communications)</t>
  </si>
  <si>
    <t>natural beauty</t>
  </si>
  <si>
    <t>trails to walk on......our own Whole Foods, great restaurants like Paani, Fugaku...shops- Duck Soup</t>
  </si>
  <si>
    <t>Location</t>
  </si>
  <si>
    <t xml:space="preserve">You should ask, too, what's wrong with Sudbury - overbuilding, traffic, high taxes, etc. </t>
  </si>
  <si>
    <t>Proximity to local farms</t>
  </si>
  <si>
    <t>Efforts to reach out to seniors and others who may not be well-connected or in need.</t>
  </si>
  <si>
    <t>less congestion and easy access to nature.</t>
  </si>
  <si>
    <t>Q2:  Which of the following aspects of Sudbury are most IMPORTANT to you, if any? (You can choose up to FOUR)</t>
  </si>
  <si>
    <t>Good restaurants?we have a few, but need more.</t>
  </si>
  <si>
    <t>Quality of town management and community involvement</t>
  </si>
  <si>
    <t xml:space="preserve">Pedestrian and Cyclist safety </t>
  </si>
  <si>
    <t xml:space="preserve">Economic development </t>
  </si>
  <si>
    <t xml:space="preserve">Vibrant senior center </t>
  </si>
  <si>
    <t>A ?downtiwn? experience, with sidewalks, shopping, etc</t>
  </si>
  <si>
    <t>Youth Sports</t>
  </si>
  <si>
    <t xml:space="preserve">Taxes &amp; fiscal responsibility. </t>
  </si>
  <si>
    <t>Traffic control! It's terrible to live on a street with no sidewalks and increase in cars</t>
  </si>
  <si>
    <t>lowering taxes</t>
  </si>
  <si>
    <t>Town history and traditions</t>
  </si>
  <si>
    <t>Environmental initiatives such as banning plastic</t>
  </si>
  <si>
    <t>sustainability</t>
  </si>
  <si>
    <t>Green spaces</t>
  </si>
  <si>
    <t>Uncontaminated tap water</t>
  </si>
  <si>
    <t>Sustainability, reduction of carbon footprint</t>
  </si>
  <si>
    <t>Attention to the needs of Seniors and Disabled</t>
  </si>
  <si>
    <t xml:space="preserve">Let?s get rail trails. We are so behind other communities. </t>
  </si>
  <si>
    <t>Natural Gas</t>
  </si>
  <si>
    <t>We left the public school system because of how the leadership ignored shared community concerns</t>
  </si>
  <si>
    <t>1) Protecting against growth in housing density; 2) Relieving traffic, 3) Preserving open space</t>
  </si>
  <si>
    <t>TAXES! In times like these Restraint should be the hallmark. Slow down spending.</t>
  </si>
  <si>
    <t>Bike Trails, conservation lans</t>
  </si>
  <si>
    <t>G</t>
  </si>
  <si>
    <t>ADA COMPLIANCE</t>
  </si>
  <si>
    <t>Affordable and convenient transportation options to Boston</t>
  </si>
  <si>
    <t>Sudbury Valley Trustees and their conservation areas</t>
  </si>
  <si>
    <t>our own Whole Foods, Paani, Duck Soup, and more</t>
  </si>
  <si>
    <t>Natural beauty</t>
  </si>
  <si>
    <t>Energetic center (shops, restaurants, events)</t>
  </si>
  <si>
    <t>Our schools have dropped in quality snd rest on the laurels of bygone glory</t>
  </si>
  <si>
    <t>proximity to locally grown meat, produce, and grains</t>
  </si>
  <si>
    <t>Q3:  The Town of Sudbury will receive about $5.9 million over two years for ?COVID-19 economic relief? from the federal American Rescue Plan Act (ARPA). This ARPA money can only be spent on the following five categories. Which of these are most important to you, if any? (You can choose up to THREE)</t>
  </si>
  <si>
    <t>See website</t>
  </si>
  <si>
    <t>Q4:  Below is a sample list of projects that fit into one of the ARPA guidelines mentioned above. How would you allocate $100 across this sample list of projects?</t>
  </si>
  <si>
    <t>Q5:  Any other comments or suggestions or ideas about how the Town of Sudbury can use ARPA funding to best serve the whole community</t>
  </si>
  <si>
    <t>I will be disgusted if the Town tries to use these funds for the Fairbanks project.</t>
  </si>
  <si>
    <t>Pay down massive debt or reduce property taxes</t>
  </si>
  <si>
    <t>I'm reading some things about what's happening at Fairbank. Which is supposed to be for the community. Sounds like now we should put that project on hold. It's taking forever to get to this point what's another 2 years If it's not going to cost us everything we have. I have a feeling this funding might go to that to things that we should have already been able to pay for if we weren't doing a major construction job during COVID which is really really stupid. I find it strange that we're getting this money. Just because I feel like there are other communities that would need it so much more than we would. I mean you can barely buy a house in our town for under $800,000. Sounds like our communities doing pretty okay if people can afford to live here. I'm guessing the elderly and women especially were hit really hard if they were full-time workers and they had to stay home with their children. Money or not mental health got hit hard.</t>
  </si>
  <si>
    <t>Finish / Accelerate the Rail Trail. The community clearly supports it and yet, we have been discussing it for a decade.</t>
  </si>
  <si>
    <t>Provide money for the Sudbury Community Center</t>
  </si>
  <si>
    <t>important to include conservation land and restoration in our consideration of public health and climate change solutions. Our lands were very heavily used during the pandemic. It shows how important these lands are for our overall public health and safety.</t>
  </si>
  <si>
    <t>Is there a way for these funds to be used to support the Fairbank project? COVID has definitely affected the materials and labor required to complete this project. It will benefit the entire community.</t>
  </si>
  <si>
    <t>Widen Rt 117 &amp; 20 to 4 lanes, build a bypass around the commercial mess on Rt 20, demolish strip malls and return the land to conservation, eliminate traffic lights and replace with overpasses</t>
  </si>
  <si>
    <t>Support non-car transportation options - expand side walks, protected bike lanes, etc.</t>
  </si>
  <si>
    <t>Buy out the former Bosse facility from Herb Chambers and turn it into the community center instead of building a new center at Fairbanks. This is a waste of building materials and bad for the environment if it gets torn down. There are already great facilities there--why reinvent the wheel? Not sure how the town missed that opportunity. As part of the new community center (or even Camp Sewataro), I would like to see a cultural/arts center for art exhibits, concerts, films, and other kinds of performances. Sudbury puts its money and resources into sports, which seems to be having a lot of problems, but it overlooks arts and culture. There are more arts and culture in every single surrounding town than there is here!</t>
  </si>
  <si>
    <t>Don’t spend it frivolously or to people or businesses who have already received help.</t>
  </si>
  <si>
    <t>I wish Sudbury was pedestrian friendly The sidewalks along 117 are scary as are other roads and sidewalks throughout the community. A friend of mine considered Sudbury to move, but didn't find it walkable or bicycle friendly. I wish our town could do better. Looking forward to the rail trail.</t>
  </si>
  <si>
    <t>Create a "downtown" that is free of vacancies, inviting for locals and tourists ("quaint" New England vibe), and easily navigable (walkable)</t>
  </si>
  <si>
    <t>More crosswalks to get across route 20, especially in the wayside area district.</t>
  </si>
  <si>
    <t>Focus the funds on pre existing top town priorities where applicable. Focus on items that will have the broadest impact to the community.</t>
  </si>
  <si>
    <t>Invest in sewer system to allow more commercial development</t>
  </si>
  <si>
    <t>Fix the aging schools</t>
  </si>
  <si>
    <t>Schools, trees and town conservation lands</t>
  </si>
  <si>
    <t>Outreach, keeping residence informed</t>
  </si>
  <si>
    <t>Put it towards shortfalls in existing projects as voted by the Town (i.e., obtain Town input on spending for those projects).</t>
  </si>
  <si>
    <t>Think long term. If we invest in economic development and infrastructure that supports businesses along our commercial corridors, we can diversify the tax base, ease the burden of skyrocketing property tax bills, fund future projects, and enhance sustainability efforts. Additional employment opportunities in-town will reduce commuter traffic on congested main roads. We can also attract better small/locally owned businesses that offer amenities desired by the community if we take a proactive approach to economic development, reducing the need for the town to provide these services. Diversifying the tax base is the goose that lays the golden eggs for every interest in town.</t>
  </si>
  <si>
    <t>Sudbury has a wide range of people but many - especially recently - move here as young families for the community and school system. Investing in our schools and on ways to foster greater community kinship in Sudbury beyond the schools should be a priority</t>
  </si>
  <si>
    <t>Put HEPA air filters in classrooms. Provide incentives and zoning relief for more outside seating at restaurants, including covered seating so restaurants can operate even in light rain.</t>
  </si>
  <si>
    <t>Have the money benefit all citizens, not just the loudest.</t>
  </si>
  <si>
    <t>The funds should be used to finally help our downtown shopping area become more welcoming with better pedestrian access and varied businesses. I have lived in town for 23 yrs and have seen so little change for the better. I am so tired and annoyed that I need to leave town to find shops and business that are not available due to sewer issue. It has been a topic of discussion since we moved here. It's sad and disappointing that we still don't have anything like Natick, Hudson, Belmont, Concord and Wellesley have.</t>
  </si>
  <si>
    <t>For the remaining 25% i did not allocate on previous page, I would allocate to public schools for art, music, sports and teacher grants</t>
  </si>
  <si>
    <t>Use funding for long term economic development, infrastructure, and financial stability goals.</t>
  </si>
  <si>
    <t>Try to attract businesses in the TJ MAXX lot.</t>
  </si>
  <si>
    <t>None at this time</t>
  </si>
  <si>
    <t>Improve public transportation in the town. Look at Lexington as a model, which has a Lexpress minibus that runs in several routes that cover the whole town every hour. These could connect the high school, library, shopping areas, sports fields, and allow students and seniors or others without cars to get around town without driving. A shuttle to the West Concord or Lincoln commuter rail would also be a good idea.</t>
  </si>
  <si>
    <t>It looks like a lot of improvements have been made in roads, bridges, athletic fields, common land such as old Sudbury center and improvement in traffic flow. Unfortunately, the shops/amenities in town have taken big hits due to the pandemic and keeping our amenities vital and assisting residents/shops severely impacted by Covid 19 should be a priority</t>
  </si>
  <si>
    <t>Use the funding to protect the land around the proposed rail trail. Eversource will not positively impact Sudbury residents. Instead they’ll disrupt important habitats and place an undue burden on the community for a long time to come.</t>
  </si>
  <si>
    <t>Improve swim locker room</t>
  </si>
  <si>
    <t>Try to bring in more small business/stores to fill the empty buildings.</t>
  </si>
  <si>
    <t>To support the Fairbanks community Center and offset construction costs soaring because of Covid related supply chain issues.</t>
  </si>
  <si>
    <t>Driving on Route 20, our town feels like a raggedy run-down town with overgrown brush, broken sidewalks, and occasional bleary street lights. I saw tons of economically distressed towns like this in my recent coast-to-coast road trip. Certainly doesn't feel like a town with $ million mansions. Want to know what a premium town looks like? Drive through Saddle Ridge, NJ, or even Mahwah, NJ.</t>
  </si>
  <si>
    <t>Finish the Bruce Freeman Rail Trail. Sidewalks and lights</t>
  </si>
  <si>
    <t>As we reflect on the challenges the pandemic exposed related to equity and people acting with their community in mind. I think it is very important that we use some funding to creating community spaces where citizens can organically encounter each other and engage as I think this supports a deeper understand of our common humanity and allows us to see how we have more in common than not and I think these spaces should be local business as that then allows us to support the local economy (not chains) and local works and bring in taxes for the town</t>
  </si>
  <si>
    <t>Provide relief for short term property taxes, especially for the disadvantaged.</t>
  </si>
  <si>
    <t>Quality of education is key in maintaining the fabric of our community and why people move here. Though it doesn't seem to be a high priority for the Select Board in their discussions around ARPA (and it was listed last on all of the response options), it is my sincere hope that a good amount of the ARPA funds are allocated to the schools. Schools everywhere are going to have significant ongoing costs due COVID-19 impacts that aren't covered by operating budgets and other federal grant funds. Learning, mental health, and social-emotional impacts will continue for years. It would be great if we could make education in Sudbury a priority in helping the community recover from the pandemic.</t>
  </si>
  <si>
    <t>Address racial profiling in local businesses</t>
  </si>
  <si>
    <t>Create more ways for the community to gather/come together. Create more walkable spaces.</t>
  </si>
  <si>
    <t>To offset construction cost increases for the new Fairbanks community center.</t>
  </si>
  <si>
    <t>Transportation is a key element in supporting our community post-pandemic and must be considered along with essential worker, small business/nonprofit, and other economic development. If all residents/workers cannot access the latter development (i.e., lack transportation), then the benefits will be inequitable.</t>
  </si>
  <si>
    <t>Route 20 sewer</t>
  </si>
  <si>
    <t>The funds are intended to “repair” the costs of the pandemic. Use it for that and to better prepare for future public health calamities and stresses. If we don’t need all of it for those purposes give it to communities who do.</t>
  </si>
  <si>
    <t>More help for people who are disabled.</t>
  </si>
  <si>
    <t>Schools and sidewalks for public health and safety</t>
  </si>
  <si>
    <t>It is important to restore normalcy by example. To the extent that funds are used for municipal and school services, efforts like test-and-stay through rapid covid tests for students, teachers, and municipal employees should receive priority over remote work/remote school infrastructure.</t>
  </si>
  <si>
    <t>Encourage businesses to come to town to fill vacant stores.</t>
  </si>
  <si>
    <t>Preserve more land and build more hiking/biking trails. Improve quality of roads and build more sidewalks next to existing roads.</t>
  </si>
  <si>
    <t>Everyone was essential during the pandemic. Many ppl Suffered and many played the game well! Stay away from that with a 100foot pole. Focus on our community here first. Focus on bringing in new businesses and better planning. Route 20 is a fuggin mess - focus on improving the road ways, parking, thru-way traffic and attracting larger businesses to help offset the ridiculous spending and tax rate so the residents don’t have to bear the full burden. Slow your spending…eventually other people’s money runs out.</t>
  </si>
  <si>
    <t>Improve business diversity-better restaurants no more pizza places, no more banks, no more nail salons. We need a great brewpub!</t>
  </si>
  <si>
    <t>We have spent WAY too much on conservation already. We need to shore up revenues. There should not be tax overrides to compensate for teachers that refused to teach during the early days of the pandemic - we should use this $ to get ALL kids to where they need to be to stay on track educationally, in spite of the pandemic.</t>
  </si>
  <si>
    <t>One time revenues should be spent on one time expenses, like capital projects. Also consider a one time tax rebate</t>
  </si>
  <si>
    <t>I would like to see it benefit members of the community but I also understand how expensive the sewer system will be. I want both but really if we can allocate the whole thing to sewer, I would live with that too.</t>
  </si>
  <si>
    <t>Look for ways to help seniors in the community.</t>
  </si>
  <si>
    <t>I would really like to see Sudbury use funding to develop an improved sense of community. It would be great if the Town could host events (craft fairs, 4th of July gatherings, etc) Maybe they do but I've not noticed them. That would develop the sense of community so important for getting to know and helping our neighbors.</t>
  </si>
  <si>
    <t>Include penalties for delays like the Dutten bridge project so we avoid the mess we are seeing now</t>
  </si>
  <si>
    <t>Training for select board members and town management on bipartisanship, professionalism, and negotiation skills to foster a more constructive and effective local government.</t>
  </si>
  <si>
    <t>Please extend sidewalks on Willis Road</t>
  </si>
  <si>
    <t>Improving the ability to get around town safety is vital to the wellbeing for all. Most roads do not have sidewalks. Traffic is very congested through multiple areas of town.</t>
  </si>
  <si>
    <t>Not at this time...</t>
  </si>
  <si>
    <t>Take care of all the Police, Fire and Health care workers who worked through this pandemic every day jeopardizing their on family's.</t>
  </si>
  <si>
    <t>It would be great to improve the sidewalks in town and help make our community more walkable and in general do things to help combat climate change.</t>
  </si>
  <si>
    <t>Designated and maintained dog park is needed in town</t>
  </si>
  <si>
    <t>Sidewalks on Dutton and Wayside Inn Road</t>
  </si>
  <si>
    <t>Update schools to make them properly outfitted for ventilation/health going forward, implement improvements that will ensure kids can stay in school and stay healthy.</t>
  </si>
  <si>
    <t>In the best ways to support local business and keep our taxes from increasing further. Thank you for this form of communication!</t>
  </si>
  <si>
    <t>Sidewalk on the the eastern section of Old Lancaster. Very dangerous. People and dogs in the road all the time. A woman with her baby stroller in the road last week.</t>
  </si>
  <si>
    <t>Reduce noise pollution (constant lawn mowers, leaf blower… can barely enjoy outdoor from April to November, including weekends) Educate drivers to share the road safely with cyclists Educate cyclists to respect stop signs and wear lights at dusk/night Educate joggers to use sidewalks and wear enough bright colors</t>
  </si>
  <si>
    <t>STOP THE SPREAD OF CRT IN OUR SCHOOLS OR WE WILL!</t>
  </si>
  <si>
    <t>Mobility around town…sidewalk, sidewalks, sidewalks! It’s a travesty that cul-de-sacs and small neighborhoods have sidewalks, but roads like Willis and Peakham are still without.</t>
  </si>
  <si>
    <t>Bonuses for education support personnel who risked their lives during the pandemic to come in and teach unvaccinated students (special ed assistants, preschool assistants, etc) and who earn a very small wage. They do not earn anything close to a living wage and worked in person starting August 2020. The special ed assistants have very close contact with students and were at very high risk of catching Covid and possibly spreading it to their families. Teachers were able to stay 6 feet apart, but special ed teaching assistants were very close to many students. Many have had a hard time financially during the pandemic due to their very low income. A bonus could show appreciation and help retain these essential workers who benefit all students at school with or without special needs.</t>
  </si>
  <si>
    <t>TRULY affordable housing options</t>
  </si>
  <si>
    <t>This should be going to support the small businesses with in that have been and still are facing difficulties do to overreaching mandates related to Covid 19. It should also go to helping our children that have been impacted socially and emotionally by overreaching mandates and lock downs related to Covid 19.</t>
  </si>
  <si>
    <t>We would love more side walks and bike paths that would help our kids travel safely and freely across town.</t>
  </si>
  <si>
    <t>Launch project to assess the ROI of town expenditures, especially teacher and school administrator salaries. Merge the two school systems. Invest in recruiting companies to locate in Sudbury to reduce residential tax burden</t>
  </si>
  <si>
    <t>Please do not use ARPA funds for on-going expenses, even in "experimental" mode. It is not helpful to use single-time revenues for ongoing expenses and burdens future operating budgets. Please establish rigorous criteria concerning what ARPA expenditures are supposed to achieve--do they target specific populations, specific projects, and/or specific time frames (if establishing a temporary program, how long will it continue?) Establish clear measurable goals for what the expenditures are expected to achieve, clear lines of responsibility for who must achieve this, and clear reporting mechanisms to let residents see what the funds achieved. Any prioritization of ARPA goals should be created by Town Staff attempting to support the values shared by the community and its elected officials. This should not become a popularity contest decided by "citizen input" advocating for the pet project du jour.</t>
  </si>
  <si>
    <t>Why weren’t Schools listed in the first ARPA question?</t>
  </si>
  <si>
    <t>Accelerate work on Senior Center.</t>
  </si>
  <si>
    <t>Spend this $ on things that affect the ENTIRE community — not just a few.</t>
  </si>
  <si>
    <t>Crosswalk safety must be improved so kids can get around town safely. Roads should be widened for safer driving.</t>
  </si>
  <si>
    <t>Emergency response (shelter improvements, ability to respond to a wide range of emergencies and capabilities to respond), more sidewalks, rail trail, replacement of aging and leaking natural gas lines.</t>
  </si>
  <si>
    <t>Place power lines underground to reduce outages caused by storms.</t>
  </si>
  <si>
    <t>Seniors are the forgotten population. The town has no interest in them except to billed them for as much tax money as possible. When is new senior center coming in? When are re taxes going to be capped? When are we going to be shown some respect? With 79 percent of our taxes going to the schools, it's certainly does not make me want to stay in town after retirement. What about you?</t>
  </si>
  <si>
    <t>Make sure it serves the whole community, not just select few (ie underserved communities and not all communities or 'essential workers' and not all workers)</t>
  </si>
  <si>
    <t>I wanted to place $40 in economic development in last question but survey wouldn't let me. And $30 in category that I listed as $70.</t>
  </si>
  <si>
    <t>Conservation activities to improve town while also bringing people together</t>
  </si>
  <si>
    <t>Recycle facility, town-wide waste management program, math/science programs</t>
  </si>
  <si>
    <t>Make Sewataro a place where the community can use it free of charge example swimming, etc on weekends</t>
  </si>
  <si>
    <t>More sidewalks and safe crosswalks.</t>
  </si>
  <si>
    <t>assist the Sudbury Community Food Pantry to find a suitable facility to improve the service to those with food insurity .</t>
  </si>
  <si>
    <t>Town needs better direction</t>
  </si>
  <si>
    <t>Make sure Sudbury continues to have quality public education. Money spent should be on inproving ACADEMICS (not sports, not mental health). Please improve MATH education, SCIENCE education, and EFFECTIVE WRITING for students.</t>
  </si>
  <si>
    <t>The last two questions did not seem in concert. Poorly drafted survey.</t>
  </si>
  <si>
    <t>Finishing the bridge on Dutton Road quickly. It has now been 3 months that it has been closed. What happened to the 2 month closure?</t>
  </si>
  <si>
    <t>support public transportation options for commuters... MWR bus service for example...</t>
  </si>
  <si>
    <t>Assuming that tax receipts are going way up due to rapidly rising home values, one might think that we should give it back so that it can be used by areas more affected by COVID. A wealthy town has a responsibility to others. However, given Wayland and other town's problems with water purity, we should spend money there to avoid that.</t>
  </si>
  <si>
    <t>There are not enough sidewalks on the busiest roads in Sudbury. Can you use some of the money towards Fairbank Community Center costs?</t>
  </si>
  <si>
    <t>Infrastructure, however we can support that within the ARPA funding - we need to ensure clean water, safe roads and bridges, good drainage for floods to come with climate change, sidewalks for safe walking, underground electrical</t>
  </si>
  <si>
    <t>Housing wasn't mentioned. I guess it's not included Too bad!</t>
  </si>
  <si>
    <t>Hire a Sustainability Director to summarize current challenges and effect short and long term solutions to making Sudbury more resilient and sustainable, working toward a carbon neutral future.</t>
  </si>
  <si>
    <t>Funds should be allocated for incremental staff in planning to focus on Masterplan action items. Updating town internet and natural gas delivery are avoided. Upgrading town buildings is grouped with Conservation, seems weird. It doesn't seem like this list was derived from the MAsterplan.</t>
  </si>
  <si>
    <t>Rail trail</t>
  </si>
  <si>
    <t>Conduct an audit of violence and bullying in the Middle School</t>
  </si>
  <si>
    <t>Focus on the kids' learning. The impact on education and learning is real and the schools are moving along without regard for the loss in learning and holding kids to the same standards as if COVID never happened.</t>
  </si>
  <si>
    <t>Get to work on the community center.</t>
  </si>
  <si>
    <t>Actually have a better town-wide communication system and team. Don't direct townspeople to learn about issues and get timely updates on social networks like "facebook." Actually invest in communication infrastructure, planning and staff to effectively connect with townspeople and actually have a usable informative and engaging website.</t>
  </si>
  <si>
    <t>Focus on those things that impact the broadest population of Sudbury</t>
  </si>
  <si>
    <t>Recreation and fields</t>
  </si>
  <si>
    <t>Complete the Rail Trail. It is embarrassing that we are so behind our neighbors with connections to our tentative locations.</t>
  </si>
  <si>
    <t>Use the money for the intended purpose of allocating it toward populations and businesses that suffered during the pandemic.</t>
  </si>
  <si>
    <t>Fix the potholes and fix Sudbury Water such that we don’t have water restrictions every summer.</t>
  </si>
  <si>
    <t>Sell sewataro and invest the money into the rail trail, schools and Fairbank.</t>
  </si>
  <si>
    <t>Sidewalks</t>
  </si>
  <si>
    <t>New HVAC systems in our elementary schools.</t>
  </si>
  <si>
    <t>Sewer can allow more businesses to expand</t>
  </si>
  <si>
    <t>The community center is current in design and will serve our seniors with the senior center, youth and others with recreation opportunities and child care, SPS, and our emergency shelter. Right now due to rising costs of building materials and impacted supply chains because of the pandemic, costs have gone up for building globally. We should ensure that the needs of the community are still going to be met, and it would be a good use of some of the funds to compensate for the negative economic impacts of Covid. This is a center that will serve our community for generations to come, and it needs to be done well and with careful considerations, including what was discussed when the community supported the center such as environmental sustainability. The budget is being squeezed directly because of the pandemic and this project most certainly applies as a result- in addition to the fact that the community center supports public health, safety, and quality of life for Sudbury citizens.</t>
  </si>
  <si>
    <t>Lower cost housing options for seniors who want to down size but cannot afford the new developments in town!</t>
  </si>
  <si>
    <t>Some open areas that are walkable/bikeable where people can sit outside, have coffee, ice cream. We don’t have a down town. And pay our teachers!</t>
  </si>
  <si>
    <t>Don’t do anything special with it. Just dig out of the debt hole we are in. Use it wisely and don’t let it burn a hole in our pockets.</t>
  </si>
  <si>
    <t>The list of potential fund uses appear philosophically biased</t>
  </si>
  <si>
    <t>Keep our schools strong and on leading edge to support all our children… and Property values. Support our businesses and economic development to boost Commercial Property value. Improve roads, sidewalks, bridges to make it easier to get around safely. Improve water/sewer infrastructure to keep it clean and safe and provide valuable service.</t>
  </si>
  <si>
    <t>Low income housing</t>
  </si>
  <si>
    <t>make walkable/rideable access to shops &amp; restaurants in town-not just a highway thru the commercial area. Complete the rail trail!</t>
  </si>
  <si>
    <t>The last question was very confusing to answer.</t>
  </si>
  <si>
    <t>more smaller homes, condos for seniors that want to say in the area, and do not need large housing</t>
  </si>
  <si>
    <t>Community center items that may not be kept in the new building due to rising constructions costs and value engineering.</t>
  </si>
  <si>
    <t>I suggest using the ARPA money for projects that we have not already allocated money for at Town Meeting or through other mechanisms such as grants. Fund those areas specifically most negatively impacted by Covid-19 with the ARPA money.</t>
  </si>
  <si>
    <t>The town spent a lot of time and energy on a master plan. Why not use the ARPA funds to work towards those goals?</t>
  </si>
  <si>
    <t>Road, tree and sidewalk maintenance. Traffic congestion is unreasonable and traffic intersections and lights do not support moving volume in a reasonable way. Sidewalks are dangerous or simply not in place. Begging for roadside maintenance for tree limbs and overgrowth is ridiculous for the taxes paid in this town.</t>
  </si>
  <si>
    <t>na</t>
  </si>
  <si>
    <t>It would be wonderful if Musketahquid received some of this money to improve living spaces, access to laundry (I have heard they only have 2 machines) internet access etc. It would also be wonderful if there were more ways for the town to come together as a community. I love the idea of a paved walking trail around Haskell Field. Older adults, mothers, children riding their bikes for the first time; It could be used by the whole community. There could be a sign saying how many laps you need to complete to walk a mile. I think it's only one. Sudbury could get there steps in safely, away from cars without getting their toes wet in the grass. Strengthen old friendships or make new ones as they do something healthy.</t>
  </si>
  <si>
    <t>no</t>
  </si>
  <si>
    <t>Improve all town facilities’ HVAC systems so the town reduces its environmental impacts. Use solar panels, heat pump and energy recovery ventilation in all schools and town buildings. Not only will this be environmentally friendly, but improve ventilation in schools and students will have air conditioning during hot months</t>
  </si>
  <si>
    <t>More support for bicycle lanes.</t>
  </si>
  <si>
    <t>Focus on mental health, special education at schools, sidewalks around nice areas where folks should be enjoying, helping business stay and be successful in our town</t>
  </si>
  <si>
    <t>Use to keep same or lower tax rates</t>
  </si>
  <si>
    <t>Parenting classes. Taught by experienced parents who have raised their children who are now contributing adults.</t>
  </si>
  <si>
    <t>Think absolutely essential that sidewalks be placed on all through roads in Sudbury a project that has stalled over past 10-15 years</t>
  </si>
  <si>
    <t>Settle the teachers contract with a quality raise</t>
  </si>
  <si>
    <t>Hire a Sustainability Director to lead the town in transitioning from fossil fuels to clean electric energy for residential, municipal, and commercial heating and transportation, and increasing energy efficiency.</t>
  </si>
  <si>
    <t>It’s important to note that the pandemic affects many in unseen ways, unrelated to Covid: healthcare services withheld or delayed, isolation and withdrawal, mental health eruption, unemployment.. People may not be able to identify exactly how it has impacted them, but everyone has been touched by it. If there are funds to allocate, they should be put towards all towards SUDBURY, no matter our experience throughout this time. Let’s grow our town!</t>
  </si>
  <si>
    <t>Use it for strategic investment, not for short-term "feel good" projects that may have vocal supporters.</t>
  </si>
  <si>
    <t>Invest in non-profits that support open space and community services to make the town more cohesive as a friendly and nurturing environment.</t>
  </si>
  <si>
    <t>Put some of the funds toward the new Fairbanks Community Center</t>
  </si>
  <si>
    <t>Ways to combat climate change</t>
  </si>
  <si>
    <t>Pay for some of the Senior Center Construction to ease the taxpayer contribution</t>
  </si>
  <si>
    <t>Please apply the maximum allowable to mitigate the rise in cost to build the new Fairbank Community Center in the form voters approved.</t>
  </si>
  <si>
    <t>Make sure our most needy are provided for, not just in direct funds but in allocations to keep them supported. Emphasize disability inclusion, advanced age, and racial disparity.</t>
  </si>
  <si>
    <t>Pay down existing debt</t>
  </si>
  <si>
    <t>Fix K-6 schools. Too many kids falling through the cracks. There are some good teachers but the schools are not as good as people think. Curtis needs extra help. Computers are teaching the kids! Teachers need to teach. Elementary needs more support to catch kids up!!! It’s horrible that it is not being addressed seriously enough! Many teachers need to be replaced with fresh ones that aren’t burnt out!</t>
  </si>
  <si>
    <t>Improve and expand existing recreational facilities, to include a private business/government partnership in some aspects (i.e. A multi-purpose recreation center with a track, rock climbing facilities, pool, coffee shop, etc).</t>
  </si>
  <si>
    <t>Include community initiatives including sidewalks to connect people within town, undergrounding electrical utilities to improve reliability in storms since more town residents work from home and rely on home power/internet, mental health support for kids dealing with anxiety from COVID, education support for kids loss of learning during COVID remote school, fund/promote CERB to increase grassroots involvement in emergency planning with future pandemic/storm outages making Sudbury more self sufficient - to rely on one another for support as well. Make community meeting rooms available, keep library open as much as possible, improve safety for people of all ages to walk or bike within town - to Library, to Atkinson, to Town Center.</t>
  </si>
  <si>
    <t>The Sudbury community is very active but runners, walkers and bike riders are putting their lives at risk outside because of narrow roads and lack of sidewalks and bike paths. We could do better as a town to insure the community is safe while trying to stay healthy and enjoying the outdoors which what makes this town very desirable. Please add sidewalks and bike paths. What good is a town that claims it’s great for raising a family when we can’t ride a bike with our children.</t>
  </si>
  <si>
    <t>The town needs more water supply/storage so we don't spend every summer in a water ban. There is so much housing construction, there should be a tax/fee on new construction to pay for additional water capability.</t>
  </si>
  <si>
    <t>Invest in low-income housing so low-income people can actually buy a home. Community owned manufactured housing has been built other places and provides the opportunity for low-income families/individuals to actually acquire wealth and get out of poverty. This would help people who currently live in Sudbury subsdized housing properties have a way up, as well as the larger community.</t>
  </si>
  <si>
    <t>Use funds to VASTLY improve VENTILATION IN SCHOOLS. This is not only essential for COVID mitigation, but last year proved that it would reduce all absenteeism across students, faculty, and staff due to colds, flu, strep, and any other respiratory disease (In the previous question, I did not support funds for "town facilities", but if school ventilation were a separate line item, then I would have elected at least 40% of the funds to that purpose.)</t>
  </si>
  <si>
    <t>Redevelop businesses and ecosystem along Hop Brook at Mill Village to make the river the visual centerpiece of what could be a beautiful natural commercial area</t>
  </si>
  <si>
    <t>Rail trail if the Eversource transmission project proceeds.</t>
  </si>
  <si>
    <t>spend some of it on increasing housing affordability</t>
  </si>
  <si>
    <t>Improving infrastructure and financial assistance to our first reponders and elderly residents should be a priority, where needed.</t>
  </si>
  <si>
    <t>It’s time to make Sudbury a safe walkable community. This is free and unexpected funds. Use it on projects that will support and serve ALL members of the community. Redo Rt 20 and town center! Additionally, thank our public safety for working through this pandemic without hesitation! Make some capital improvements on town owned facilities. And lastly, provide additional assistance to our school system. Our children are the future.</t>
  </si>
  <si>
    <t>Stop the EVERSOURCE Project!</t>
  </si>
  <si>
    <t>Congrats and you have 4 Excellent iniatives</t>
  </si>
  <si>
    <t>Give it back to lowest income residents</t>
  </si>
  <si>
    <t>Create more community spaces! Make Sudbury more of a town where there are gathering places where residents can meet - ie parks, playgrounds near businesses/coffee shops/restaurants etc.</t>
  </si>
  <si>
    <t>Support the police and fire and ambulance</t>
  </si>
  <si>
    <t>Putting sidewalks on main roads such as Dutton Road. Many Sudbury roads are very narrow and are dangerous for walkers and their pets. These roads really require sidewalks verses the nice wide roads which sidewalks are not a necessity.</t>
  </si>
  <si>
    <t>Return Sudbury to the nice country town it was a few years ago - stop building everywhere, restore open land!</t>
  </si>
  <si>
    <t>Please put people who know what they are doing to handle this and stop the constant fiasco of town project management</t>
  </si>
  <si>
    <t>Focus on the Town Nurse and her responsibilities. I understand that she does not have an office space that is private for her patients/clients.</t>
  </si>
  <si>
    <t>Keep knocking out more bottlenecks on rt 20 with bypass lanes</t>
  </si>
  <si>
    <t>Our baseball and softball fields are a hot mess and don’t compare favorably to other towns. Parents raised $75k for dugouts. The twin should provide them. S tore boards, fencing and level fields too.</t>
  </si>
  <si>
    <t>Not on rail trails and Fairbank center - we already are allocating enough money towards those.</t>
  </si>
  <si>
    <t>Give it back , we don’t need it</t>
  </si>
  <si>
    <t>Add reliable transportation to major end of lines of public transits (Bus, Train, T). Add a loop bus line or other service for non drivers (Teens, Not driving Elderly, Handicapt).</t>
  </si>
  <si>
    <t>What an opportunity</t>
  </si>
  <si>
    <t>Without more information the previous question is not answerable.</t>
  </si>
  <si>
    <t>Learning loss and student mental health caused by school closures!</t>
  </si>
  <si>
    <t>First consider any immediate dire needs of residents or businesses. Then consider needs of schools such as continuation of the SMILE summer learning program. Look at any Town replacement revenue needed. Fill in gaps as they qualify for items for the Fairbank Community Center that are being cut or postponed due to the pandemic-related economic impact.</t>
  </si>
  <si>
    <t>The schools need more support and we need more sidewalks and better road safety.</t>
  </si>
  <si>
    <t>Improve (free) intratown transit and non-single-occupant-vehicle options, especially for seniors 65+. Add more protected and ADA-compliant pedestrian facilities, and improve safety factors for on-road bicycle facilities. Add to Police operating budget to increase training for EFFECTIVE but less-confrontational, less-incident-minded policing (and for the hiring and new training of police recruits to be less based on 'warrior' instincts).</t>
  </si>
  <si>
    <t>Great to see this survey! I've been analyzing US city, county, and state ARPA plans and know there are more options for funds than listed in the survey. Nevertheless, as an LS School Committee member and someone with a long background in pubic health, I know Sudbury's public health infrastructure needs serious bolstering, for infectious disease, chronic disease, and climate / storm planning and support. I'd use a chunk of funding there. Next, the mental health of Sudbury's kids and parents is very concerning. I'd use funds to create mental health care offerings (for example using buildings at the TJ Max plaza.) We need preventive services and really a full suite of mental health care offerings that are accessible, affordable, and can be obtained without stigma. I'd use some money to build / attract these services. The pandemic has unearthed a sad truth: many of our children and families need help that they aren't currently getting.</t>
  </si>
  <si>
    <t>Continue to provide top notch education by adding teachers or at least aides. Some.classes in elementary school are too big. There is inequity between schools. My daughters grade has 24 and 25 kids per class! How can kids catch up on learning loss when the teachers have to meet 24 and 25 kids where they are? We need to support the teachers with resources to allow the kids to get caught up in school!</t>
  </si>
  <si>
    <t>Using funds to improve accessibility, equity, and education in our buildings and programs is my highest priority. Please focus on making Sudbury a welcoming town where everyone is included and able to share in the strengths of our community.</t>
  </si>
  <si>
    <t>It would be really nice to have a revitalized downtown with a walkable area. Hudson has done a great job of this. They have gotten unique business and the local beer gardens really add life to the area.</t>
  </si>
  <si>
    <t>Roads are in the worst condition of the past 30 years</t>
  </si>
  <si>
    <t>Sidewalks, paved trails, more/better crosswalks</t>
  </si>
  <si>
    <t>Infrastructure!</t>
  </si>
  <si>
    <t>I'd love to see increased access to non-car travel travel infrastructure. More sidewalks and more bike lanes/paths. Commuting to nearby towns by bike is possible but dangerous.</t>
  </si>
  <si>
    <t>Select Board Member Rankings</t>
  </si>
  <si>
    <t xml:space="preserve"> Russo</t>
  </si>
  <si>
    <t xml:space="preserve"> Dretler</t>
  </si>
  <si>
    <t xml:space="preserve"> Roberts</t>
  </si>
  <si>
    <t xml:space="preserve"> Kouchakdjian </t>
  </si>
  <si>
    <t>ROBERTS COMMENTS</t>
  </si>
  <si>
    <t>Funded at ATM.</t>
  </si>
  <si>
    <t>Has this been addressed another way?  Is it still a need?</t>
  </si>
  <si>
    <t>We have not heard a lot about this.  Is it a TM priority?</t>
  </si>
  <si>
    <t>CPC?</t>
  </si>
  <si>
    <t>Already funded</t>
  </si>
  <si>
    <t>For TM:  Still a request?</t>
  </si>
  <si>
    <t>I know there is a lot of resident work in this area. Need to learn more.</t>
  </si>
  <si>
    <t>Duplicate?</t>
  </si>
  <si>
    <t>Funded through State?</t>
  </si>
  <si>
    <t>Funded $200K at TM to start. Work needs to be done to prioritize Transition Plan.</t>
  </si>
  <si>
    <t>Possible future staff?</t>
  </si>
  <si>
    <t>TM/IT assessment</t>
  </si>
  <si>
    <t>SWD viewpoint?</t>
  </si>
  <si>
    <t>Complete Open Space Rec ADA plan</t>
  </si>
  <si>
    <t>Need to understand more</t>
  </si>
  <si>
    <t>Sustainability Director can help do</t>
  </si>
  <si>
    <t>Is this still a need?</t>
  </si>
  <si>
    <t>Believe funded through other sources?</t>
  </si>
  <si>
    <t>Explained at Listening Sesion</t>
  </si>
  <si>
    <t>Still a need? Funded at recent SWD Annual Meeting?</t>
  </si>
  <si>
    <t>Still a need? Funded at recent SWD Annual Meeting? May be willing to provide some.</t>
  </si>
  <si>
    <t>Still a need?</t>
  </si>
  <si>
    <t>Funded</t>
  </si>
  <si>
    <t>Duplicate</t>
  </si>
  <si>
    <t>Is this the main DEI request?</t>
  </si>
  <si>
    <t>Already partially funded through shared services grant?</t>
  </si>
  <si>
    <t>Will help with childcare/R&amp;R revenue</t>
  </si>
  <si>
    <t>Will help P&amp; R revenue</t>
  </si>
  <si>
    <t>I need to know more about this</t>
  </si>
  <si>
    <t>Funded at ATM/grant</t>
  </si>
  <si>
    <t>Funded at ATM</t>
  </si>
  <si>
    <t>Not sure how different from other outdoor FB items.</t>
  </si>
  <si>
    <t>Funded x 2 years</t>
  </si>
  <si>
    <t>Is this still a need or has it been addressed through other sources?</t>
  </si>
  <si>
    <t xml:space="preserve">Funded </t>
  </si>
  <si>
    <t>Understand but not for ARPA</t>
  </si>
  <si>
    <t>Would need to hear from DPW</t>
  </si>
  <si>
    <t>Larger project</t>
  </si>
  <si>
    <t>?</t>
  </si>
  <si>
    <t>CWMP</t>
  </si>
  <si>
    <t>Variety of things.</t>
  </si>
  <si>
    <t>E&amp;S Committee consider?</t>
  </si>
  <si>
    <t>Bigger project</t>
  </si>
  <si>
    <t>Is this whole thing deleted?</t>
  </si>
  <si>
    <t>Bigger discussion</t>
  </si>
  <si>
    <t xml:space="preserve">Will be needed </t>
  </si>
  <si>
    <t>Needed</t>
  </si>
  <si>
    <t>Some will come out through open space and rec plan</t>
  </si>
  <si>
    <t>Is this separate from ATM request?</t>
  </si>
  <si>
    <t>I don't fully understand this one</t>
  </si>
  <si>
    <t>Other funding sources?</t>
  </si>
  <si>
    <t>Idea for future?</t>
  </si>
  <si>
    <t>To Town staff:  There are multiple HA ones? Which do I focus on?</t>
  </si>
  <si>
    <t>Covered through State budget earrmark?</t>
  </si>
  <si>
    <t>SD and E&amp;S Committee?</t>
  </si>
  <si>
    <t>Ad alternates need to be covered - buffer needed?</t>
  </si>
  <si>
    <t>If we give a few hundered thousand to HA where would they need it?</t>
  </si>
  <si>
    <t>Can be brought forward to future ATM.</t>
  </si>
  <si>
    <t>Carry out in conjunction with Camp Operator?</t>
  </si>
  <si>
    <t>Would need input from DPW.</t>
  </si>
  <si>
    <t>Would need input from Facilities.</t>
  </si>
  <si>
    <t xml:space="preserve">Would need input from facilities </t>
  </si>
  <si>
    <t>I need Town Manager assessment of this.</t>
  </si>
  <si>
    <t>Would need input from schools/DPW</t>
  </si>
  <si>
    <t>Health Department/Town Manager view?</t>
  </si>
  <si>
    <t>Duplicate/Need to bring to future ATM</t>
  </si>
  <si>
    <t>Would need input from DPW</t>
  </si>
  <si>
    <t>Would need input from schools and Health Department</t>
  </si>
  <si>
    <t>Would need input from schools and DPW</t>
  </si>
  <si>
    <t>More discussion?</t>
  </si>
  <si>
    <t>Would need DPW assessment</t>
  </si>
  <si>
    <t>I need a better understanding of this. Town Manager prioritiy?</t>
  </si>
  <si>
    <t>Needed to cover construction contingency funds.</t>
  </si>
  <si>
    <t>Would need DPW Input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</si>
</sst>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25"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sz val="11"/>
      <color rgb="FF000000"/>
      <name val="Calibri"/>
      <family val="2"/>
    </font>
    <font>
      <sz val="11"/>
      <color rgb="FF000000"/>
      <name val="Calibri"/>
      <charset val="1"/>
    </font>
    <font>
      <b/>
      <sz val="11"/>
      <color rgb="FF000000"/>
      <name val="Calibri"/>
      <family val="2"/>
    </font>
    <font>
      <b/>
      <sz val="11"/>
      <color rgb="FF000000"/>
      <name val="Calibri"/>
      <charset val="1"/>
    </font>
    <font>
      <i/>
      <sz val="11"/>
      <color theme="1"/>
      <name val="Calibri"/>
      <family val="2"/>
      <scheme val="minor"/>
    </font>
    <font>
      <sz val="11"/>
      <color rgb="FF444444"/>
      <name val="Calibri"/>
      <family val="2"/>
      <charset val="1"/>
    </font>
    <font>
      <sz val="11"/>
      <color theme="1"/>
      <name val="Calibri"/>
      <family val="2"/>
      <charset val="1"/>
    </font>
    <font>
      <sz val="11"/>
      <color rgb="FF000000"/>
      <name val="Calibri"/>
      <family val="2"/>
      <charset val="1"/>
    </font>
    <font>
      <sz val="11"/>
      <color rgb="FFFFFFFF"/>
      <name val="Calibri"/>
      <family val="2"/>
    </font>
    <font>
      <u/>
      <sz val="11"/>
      <color theme="10"/>
      <name val="Calibri"/>
      <family val="2"/>
      <scheme val="minor"/>
    </font>
    <font>
      <sz val="11"/>
      <color rgb="FF666666"/>
      <name val="Arial"/>
      <family val="2"/>
    </font>
    <font>
      <b/>
      <sz val="14"/>
      <color rgb="FF000000"/>
      <name val="Century Gothic"/>
      <charset val="1"/>
    </font>
    <font>
      <sz val="14"/>
      <name val="Arial"/>
    </font>
    <font>
      <b/>
      <sz val="14"/>
      <color rgb="FFFFFFFF"/>
      <name val="Century Gothic"/>
      <charset val="1"/>
    </font>
    <font>
      <b/>
      <sz val="14"/>
      <color rgb="FF000000"/>
      <name val="Calibri"/>
      <family val="2"/>
    </font>
    <font>
      <b/>
      <sz val="16"/>
      <color rgb="FF000000"/>
      <name val="Calibri"/>
      <family val="2"/>
    </font>
    <font>
      <i/>
      <sz val="11"/>
      <color rgb="FF000000"/>
      <name val="Calibri"/>
      <family val="2"/>
    </font>
    <font>
      <b/>
      <sz val="12"/>
      <color rgb="FF000000"/>
      <name val="Calibri"/>
      <family val="2"/>
    </font>
    <font>
      <b/>
      <sz val="24"/>
      <color rgb="FF000000"/>
      <name val="Calibri"/>
      <family val="2"/>
    </font>
  </fonts>
  <fills count="16">
    <fill>
      <patternFill patternType="none"/>
    </fill>
    <fill>
      <patternFill patternType="gray125"/>
    </fill>
    <fill>
      <patternFill patternType="solid">
        <fgColor rgb="FFFFFF00"/>
        <bgColor rgb="FF000000"/>
      </patternFill>
    </fill>
    <fill>
      <patternFill patternType="solid">
        <fgColor rgb="FFB4C6E7"/>
        <bgColor indexed="64"/>
      </patternFill>
    </fill>
    <fill>
      <patternFill patternType="solid">
        <fgColor rgb="FFBFBFBF"/>
        <bgColor indexed="64"/>
      </patternFill>
    </fill>
    <fill>
      <patternFill patternType="solid">
        <fgColor rgb="FF002060"/>
        <bgColor indexed="64"/>
      </patternFill>
    </fill>
    <fill>
      <patternFill patternType="solid">
        <fgColor rgb="FFFFFFFF"/>
        <bgColor indexed="64"/>
      </patternFill>
    </fill>
    <fill>
      <patternFill patternType="solid">
        <fgColor rgb="FFE2EFDA"/>
        <bgColor indexed="64"/>
      </patternFill>
    </fill>
    <fill>
      <patternFill patternType="solid">
        <fgColor rgb="FFA53010"/>
        <bgColor indexed="64"/>
      </patternFill>
    </fill>
    <fill>
      <patternFill patternType="solid">
        <fgColor rgb="FFE1CDCC"/>
        <bgColor indexed="64"/>
      </patternFill>
    </fill>
    <fill>
      <patternFill patternType="solid">
        <fgColor rgb="FFF0E8E7"/>
        <bgColor indexed="64"/>
      </patternFill>
    </fill>
    <fill>
      <patternFill patternType="solid">
        <fgColor rgb="FFB4C6E7"/>
        <bgColor rgb="FF000000"/>
      </patternFill>
    </fill>
    <fill>
      <patternFill patternType="solid">
        <fgColor rgb="FFE2EFDA"/>
        <bgColor rgb="FF000000"/>
      </patternFill>
    </fill>
    <fill>
      <patternFill patternType="solid">
        <fgColor rgb="FFBFBFBF"/>
        <bgColor rgb="FF000000"/>
      </patternFill>
    </fill>
    <fill>
      <patternFill patternType="solid">
        <fgColor rgb="FF002060"/>
        <bgColor rgb="FF000000"/>
      </patternFill>
    </fill>
    <fill>
      <patternFill patternType="solid">
        <fgColor theme="7" tint="0.79998168889431442"/>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diagonal/>
    </border>
    <border>
      <left/>
      <right/>
      <top style="thin">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top/>
      <bottom style="medium">
        <color indexed="64"/>
      </bottom>
      <diagonal/>
    </border>
  </borders>
  <cellStyleXfs count="3">
    <xf numFmtId="0" fontId="0" fillId="0" borderId="0"/>
    <xf numFmtId="44" fontId="2" fillId="0" borderId="0" applyFont="0" applyFill="0" applyBorder="0" applyAlignment="0" applyProtection="0"/>
    <xf numFmtId="0" fontId="15" fillId="0" borderId="0" applyNumberFormat="0" applyFill="0" applyBorder="0" applyAlignment="0" applyProtection="0"/>
  </cellStyleXfs>
  <cellXfs count="200">
    <xf numFmtId="0" fontId="0" fillId="0" borderId="0" xfId="0"/>
    <xf numFmtId="0" fontId="0" fillId="0" borderId="0" xfId="0" applyAlignment="1">
      <alignment horizontal="left"/>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xf>
    <xf numFmtId="0" fontId="0" fillId="0" borderId="0" xfId="0" applyAlignment="1">
      <alignment horizontal="left" vertical="center"/>
    </xf>
    <xf numFmtId="0" fontId="5" fillId="0" borderId="0" xfId="0" applyFont="1"/>
    <xf numFmtId="0" fontId="6" fillId="0" borderId="0" xfId="0" applyFont="1"/>
    <xf numFmtId="0" fontId="6" fillId="0" borderId="3" xfId="0" applyFont="1" applyBorder="1"/>
    <xf numFmtId="0" fontId="0" fillId="0" borderId="3" xfId="0" applyBorder="1" applyAlignment="1">
      <alignment horizontal="left"/>
    </xf>
    <xf numFmtId="6" fontId="0" fillId="0" borderId="3" xfId="1" applyNumberFormat="1" applyFont="1" applyBorder="1" applyAlignment="1">
      <alignment horizontal="right"/>
    </xf>
    <xf numFmtId="0" fontId="6" fillId="0" borderId="3" xfId="0" applyFont="1" applyBorder="1" applyAlignment="1">
      <alignment wrapText="1"/>
    </xf>
    <xf numFmtId="164" fontId="0" fillId="0" borderId="4" xfId="0" applyNumberFormat="1" applyBorder="1" applyAlignment="1">
      <alignment horizontal="left"/>
    </xf>
    <xf numFmtId="0" fontId="0" fillId="0" borderId="5" xfId="0" applyBorder="1" applyAlignment="1">
      <alignment horizontal="left" wrapText="1"/>
    </xf>
    <xf numFmtId="0" fontId="0" fillId="0" borderId="3" xfId="0" applyBorder="1" applyAlignment="1">
      <alignment horizontal="left" wrapText="1"/>
    </xf>
    <xf numFmtId="44" fontId="0" fillId="0" borderId="3" xfId="1" applyFont="1" applyBorder="1" applyAlignment="1">
      <alignment horizontal="left"/>
    </xf>
    <xf numFmtId="0" fontId="0" fillId="0" borderId="3" xfId="0" applyBorder="1"/>
    <xf numFmtId="0" fontId="6" fillId="2" borderId="3" xfId="0" applyFont="1" applyFill="1" applyBorder="1"/>
    <xf numFmtId="6" fontId="6" fillId="0" borderId="3" xfId="0" applyNumberFormat="1" applyFont="1" applyBorder="1"/>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0" fillId="0" borderId="6" xfId="0" applyBorder="1" applyAlignment="1">
      <alignment horizontal="left"/>
    </xf>
    <xf numFmtId="6" fontId="0" fillId="0" borderId="6" xfId="1" applyNumberFormat="1" applyFont="1" applyBorder="1" applyAlignment="1">
      <alignment horizontal="right"/>
    </xf>
    <xf numFmtId="0" fontId="6" fillId="0" borderId="3" xfId="0" applyFont="1" applyBorder="1" applyAlignment="1">
      <alignment horizontal="left" wrapText="1"/>
    </xf>
    <xf numFmtId="6" fontId="0" fillId="0" borderId="7" xfId="1" applyNumberFormat="1" applyFont="1" applyBorder="1" applyAlignment="1">
      <alignment horizontal="right"/>
    </xf>
    <xf numFmtId="0" fontId="6" fillId="0" borderId="7" xfId="0" applyFont="1" applyBorder="1"/>
    <xf numFmtId="0" fontId="0" fillId="0" borderId="9" xfId="0" applyBorder="1" applyAlignment="1">
      <alignment horizontal="left"/>
    </xf>
    <xf numFmtId="3" fontId="9" fillId="0" borderId="0" xfId="0" applyNumberFormat="1" applyFont="1"/>
    <xf numFmtId="3" fontId="9" fillId="0" borderId="3" xfId="0" applyNumberFormat="1" applyFont="1" applyBorder="1"/>
    <xf numFmtId="6" fontId="9" fillId="0" borderId="3" xfId="0" applyNumberFormat="1" applyFont="1" applyBorder="1"/>
    <xf numFmtId="0" fontId="0" fillId="0" borderId="7" xfId="0" applyBorder="1" applyAlignment="1">
      <alignment horizontal="left"/>
    </xf>
    <xf numFmtId="6" fontId="0" fillId="0" borderId="8" xfId="1" applyNumberFormat="1" applyFont="1" applyBorder="1" applyAlignment="1">
      <alignment horizontal="right"/>
    </xf>
    <xf numFmtId="0" fontId="0" fillId="0" borderId="3" xfId="0" applyBorder="1" applyAlignment="1">
      <alignment wrapText="1"/>
    </xf>
    <xf numFmtId="0" fontId="0" fillId="0" borderId="7" xfId="0" applyBorder="1" applyAlignment="1">
      <alignment horizontal="left" vertical="center" wrapText="1"/>
    </xf>
    <xf numFmtId="0" fontId="0" fillId="0" borderId="7" xfId="0" applyBorder="1" applyAlignment="1">
      <alignment horizontal="left" wrapText="1"/>
    </xf>
    <xf numFmtId="0" fontId="6" fillId="0" borderId="7" xfId="0" applyFont="1" applyBorder="1" applyAlignment="1">
      <alignment wrapText="1"/>
    </xf>
    <xf numFmtId="0" fontId="6" fillId="0" borderId="10" xfId="0" applyFont="1" applyBorder="1" applyAlignment="1">
      <alignment wrapText="1"/>
    </xf>
    <xf numFmtId="0" fontId="8" fillId="0" borderId="7" xfId="0" applyFont="1" applyBorder="1" applyAlignment="1">
      <alignment wrapText="1"/>
    </xf>
    <xf numFmtId="0" fontId="6" fillId="0" borderId="11" xfId="0" applyFont="1" applyBorder="1" applyAlignment="1">
      <alignment wrapText="1"/>
    </xf>
    <xf numFmtId="0" fontId="8" fillId="0" borderId="11" xfId="0" applyFont="1" applyBorder="1" applyAlignment="1">
      <alignment wrapText="1"/>
    </xf>
    <xf numFmtId="0" fontId="6" fillId="0" borderId="12" xfId="0" applyFont="1" applyBorder="1" applyAlignment="1">
      <alignment wrapText="1"/>
    </xf>
    <xf numFmtId="0" fontId="1" fillId="0" borderId="3" xfId="0" applyFont="1" applyBorder="1" applyAlignment="1">
      <alignment horizontal="center" vertical="center"/>
    </xf>
    <xf numFmtId="0" fontId="3" fillId="0" borderId="13" xfId="0" applyFont="1" applyBorder="1" applyAlignment="1">
      <alignment horizontal="center" vertical="center" wrapText="1"/>
    </xf>
    <xf numFmtId="0" fontId="0" fillId="0" borderId="6" xfId="0" applyBorder="1"/>
    <xf numFmtId="0" fontId="0" fillId="0" borderId="8" xfId="0" applyBorder="1"/>
    <xf numFmtId="0" fontId="10" fillId="3" borderId="0" xfId="0" applyFont="1" applyFill="1"/>
    <xf numFmtId="0" fontId="0" fillId="0" borderId="9" xfId="0" applyBorder="1"/>
    <xf numFmtId="0" fontId="7" fillId="0" borderId="0" xfId="0" applyFont="1" applyAlignment="1">
      <alignment wrapText="1"/>
    </xf>
    <xf numFmtId="0" fontId="6" fillId="0" borderId="0" xfId="0" applyFont="1" applyAlignment="1">
      <alignment wrapText="1"/>
    </xf>
    <xf numFmtId="0" fontId="6" fillId="0" borderId="8" xfId="0" applyFont="1" applyBorder="1" applyAlignment="1">
      <alignment horizontal="left" wrapText="1"/>
    </xf>
    <xf numFmtId="0" fontId="11" fillId="0" borderId="0" xfId="0" applyFont="1" applyAlignment="1">
      <alignment wrapText="1"/>
    </xf>
    <xf numFmtId="0" fontId="7" fillId="0" borderId="3" xfId="0" applyFont="1" applyBorder="1" applyAlignment="1">
      <alignment wrapText="1"/>
    </xf>
    <xf numFmtId="0" fontId="6" fillId="0" borderId="8" xfId="0" applyFont="1" applyBorder="1" applyAlignment="1">
      <alignment wrapText="1"/>
    </xf>
    <xf numFmtId="0" fontId="12" fillId="0" borderId="0" xfId="0" applyFont="1" applyAlignment="1">
      <alignment wrapText="1"/>
    </xf>
    <xf numFmtId="0" fontId="13" fillId="0" borderId="3" xfId="0" applyFont="1" applyBorder="1"/>
    <xf numFmtId="0" fontId="13" fillId="0" borderId="3" xfId="0" applyFont="1" applyBorder="1" applyAlignment="1">
      <alignment wrapText="1"/>
    </xf>
    <xf numFmtId="0" fontId="6" fillId="0" borderId="9" xfId="0" applyFont="1" applyBorder="1" applyAlignment="1">
      <alignment horizontal="left" wrapText="1"/>
    </xf>
    <xf numFmtId="8" fontId="0" fillId="0" borderId="3" xfId="1" applyNumberFormat="1" applyFont="1" applyBorder="1" applyAlignment="1">
      <alignment horizontal="right"/>
    </xf>
    <xf numFmtId="0" fontId="0" fillId="0" borderId="3" xfId="0" applyBorder="1" applyAlignment="1">
      <alignment horizontal="right"/>
    </xf>
    <xf numFmtId="44" fontId="0" fillId="0" borderId="3" xfId="1" applyFont="1" applyBorder="1" applyAlignment="1">
      <alignment horizontal="left" vertical="top"/>
    </xf>
    <xf numFmtId="0" fontId="6" fillId="4" borderId="3" xfId="0" applyFont="1" applyFill="1" applyBorder="1"/>
    <xf numFmtId="0" fontId="6" fillId="4" borderId="3" xfId="0" applyFont="1" applyFill="1" applyBorder="1" applyAlignment="1">
      <alignment horizontal="left" wrapText="1"/>
    </xf>
    <xf numFmtId="0" fontId="0" fillId="4" borderId="3" xfId="0" applyFill="1" applyBorder="1" applyAlignment="1">
      <alignment horizontal="left"/>
    </xf>
    <xf numFmtId="6" fontId="0" fillId="4" borderId="3" xfId="1" applyNumberFormat="1" applyFont="1" applyFill="1" applyBorder="1" applyAlignment="1">
      <alignment horizontal="right"/>
    </xf>
    <xf numFmtId="0" fontId="6" fillId="4" borderId="7" xfId="0" applyFont="1" applyFill="1" applyBorder="1" applyAlignment="1">
      <alignment wrapText="1"/>
    </xf>
    <xf numFmtId="0" fontId="0" fillId="4" borderId="3" xfId="0" applyFill="1" applyBorder="1"/>
    <xf numFmtId="0" fontId="12" fillId="0" borderId="3" xfId="0" applyFont="1" applyBorder="1" applyAlignment="1">
      <alignment wrapText="1"/>
    </xf>
    <xf numFmtId="0" fontId="6" fillId="5" borderId="3" xfId="0" applyFont="1" applyFill="1" applyBorder="1" applyAlignment="1">
      <alignment horizontal="left" wrapText="1"/>
    </xf>
    <xf numFmtId="0" fontId="0" fillId="5" borderId="3" xfId="0" applyFill="1" applyBorder="1" applyAlignment="1">
      <alignment horizontal="left"/>
    </xf>
    <xf numFmtId="6" fontId="0" fillId="5" borderId="3" xfId="1" applyNumberFormat="1" applyFont="1" applyFill="1" applyBorder="1" applyAlignment="1">
      <alignment horizontal="right"/>
    </xf>
    <xf numFmtId="0" fontId="6" fillId="5" borderId="7" xfId="0" applyFont="1" applyFill="1" applyBorder="1" applyAlignment="1">
      <alignment wrapText="1"/>
    </xf>
    <xf numFmtId="0" fontId="0" fillId="5" borderId="3" xfId="0" applyFill="1" applyBorder="1"/>
    <xf numFmtId="0" fontId="14" fillId="5" borderId="3" xfId="0" applyFont="1" applyFill="1" applyBorder="1"/>
    <xf numFmtId="0" fontId="6" fillId="0" borderId="7" xfId="0" applyFont="1" applyBorder="1" applyAlignment="1">
      <alignment horizontal="center" wrapText="1"/>
    </xf>
    <xf numFmtId="0" fontId="6" fillId="6" borderId="7" xfId="0" applyFont="1" applyFill="1" applyBorder="1" applyAlignment="1">
      <alignment horizontal="center" wrapText="1"/>
    </xf>
    <xf numFmtId="0" fontId="7" fillId="0" borderId="0" xfId="0" applyFont="1" applyAlignment="1">
      <alignment horizontal="center" wrapText="1"/>
    </xf>
    <xf numFmtId="0" fontId="6" fillId="7" borderId="3" xfId="0" applyFont="1" applyFill="1" applyBorder="1"/>
    <xf numFmtId="0" fontId="6" fillId="7" borderId="3" xfId="0" applyFont="1" applyFill="1" applyBorder="1" applyAlignment="1">
      <alignment horizontal="left" wrapText="1"/>
    </xf>
    <xf numFmtId="0" fontId="0" fillId="7" borderId="3" xfId="0" applyFill="1" applyBorder="1" applyAlignment="1">
      <alignment horizontal="left"/>
    </xf>
    <xf numFmtId="0" fontId="0" fillId="7" borderId="3" xfId="0" applyFill="1" applyBorder="1" applyAlignment="1">
      <alignment horizontal="left" wrapText="1"/>
    </xf>
    <xf numFmtId="44" fontId="0" fillId="0" borderId="3" xfId="1" applyFont="1" applyFill="1" applyBorder="1"/>
    <xf numFmtId="0" fontId="6" fillId="7" borderId="6" xfId="0" applyFont="1" applyFill="1" applyBorder="1"/>
    <xf numFmtId="0" fontId="6" fillId="7" borderId="7" xfId="0" applyFont="1" applyFill="1" applyBorder="1" applyAlignment="1">
      <alignment wrapText="1"/>
    </xf>
    <xf numFmtId="0" fontId="6" fillId="7" borderId="10" xfId="0" applyFont="1" applyFill="1" applyBorder="1" applyAlignment="1">
      <alignment wrapText="1"/>
    </xf>
    <xf numFmtId="0" fontId="6" fillId="7" borderId="6" xfId="0" applyFont="1" applyFill="1" applyBorder="1" applyAlignment="1">
      <alignment horizontal="left" wrapText="1"/>
    </xf>
    <xf numFmtId="0" fontId="6" fillId="7" borderId="3" xfId="0" applyFont="1" applyFill="1" applyBorder="1" applyAlignment="1">
      <alignment wrapText="1"/>
    </xf>
    <xf numFmtId="0" fontId="0" fillId="7" borderId="3" xfId="0" applyFill="1" applyBorder="1" applyAlignment="1">
      <alignment wrapText="1"/>
    </xf>
    <xf numFmtId="8" fontId="6" fillId="0" borderId="0" xfId="0" applyNumberFormat="1" applyFont="1"/>
    <xf numFmtId="0" fontId="8" fillId="0" borderId="0" xfId="0" applyFont="1"/>
    <xf numFmtId="6" fontId="6" fillId="0" borderId="0" xfId="0" applyNumberFormat="1" applyFont="1"/>
    <xf numFmtId="6" fontId="6" fillId="0" borderId="14" xfId="0" applyNumberFormat="1" applyFont="1" applyBorder="1"/>
    <xf numFmtId="0" fontId="15" fillId="0" borderId="0" xfId="2" applyFill="1" applyBorder="1" applyAlignment="1"/>
    <xf numFmtId="0" fontId="8" fillId="0" borderId="0" xfId="0" applyFont="1" applyAlignment="1">
      <alignment wrapText="1"/>
    </xf>
    <xf numFmtId="0" fontId="16" fillId="0" borderId="0" xfId="0" applyFont="1" applyAlignment="1">
      <alignment wrapText="1"/>
    </xf>
    <xf numFmtId="8" fontId="17" fillId="9" borderId="16" xfId="0" applyNumberFormat="1" applyFont="1" applyFill="1" applyBorder="1" applyAlignment="1">
      <alignment horizontal="right" readingOrder="1"/>
    </xf>
    <xf numFmtId="8" fontId="17" fillId="10" borderId="17" xfId="0" applyNumberFormat="1" applyFont="1" applyFill="1" applyBorder="1" applyAlignment="1">
      <alignment horizontal="right" readingOrder="1"/>
    </xf>
    <xf numFmtId="0" fontId="18" fillId="8" borderId="15" xfId="0" applyFont="1" applyFill="1" applyBorder="1" applyAlignment="1">
      <alignment readingOrder="1"/>
    </xf>
    <xf numFmtId="0" fontId="19" fillId="8" borderId="15" xfId="0" applyFont="1" applyFill="1" applyBorder="1" applyAlignment="1">
      <alignment readingOrder="1"/>
    </xf>
    <xf numFmtId="0" fontId="17" fillId="9" borderId="16" xfId="0" applyFont="1" applyFill="1" applyBorder="1" applyAlignment="1">
      <alignment readingOrder="1"/>
    </xf>
    <xf numFmtId="8" fontId="17" fillId="9" borderId="16" xfId="0" applyNumberFormat="1" applyFont="1" applyFill="1" applyBorder="1" applyAlignment="1">
      <alignment readingOrder="1"/>
    </xf>
    <xf numFmtId="6" fontId="17" fillId="9" borderId="16" xfId="0" applyNumberFormat="1" applyFont="1" applyFill="1" applyBorder="1" applyAlignment="1">
      <alignment readingOrder="1"/>
    </xf>
    <xf numFmtId="0" fontId="17" fillId="10" borderId="17" xfId="0" applyFont="1" applyFill="1" applyBorder="1" applyAlignment="1">
      <alignment readingOrder="1"/>
    </xf>
    <xf numFmtId="8" fontId="17" fillId="10" borderId="17" xfId="0" applyNumberFormat="1" applyFont="1" applyFill="1" applyBorder="1" applyAlignment="1">
      <alignment readingOrder="1"/>
    </xf>
    <xf numFmtId="6" fontId="17" fillId="10" borderId="17" xfId="0" applyNumberFormat="1" applyFont="1" applyFill="1" applyBorder="1" applyAlignment="1">
      <alignment readingOrder="1"/>
    </xf>
    <xf numFmtId="0" fontId="17" fillId="9" borderId="17" xfId="0" applyFont="1" applyFill="1" applyBorder="1" applyAlignment="1">
      <alignment readingOrder="1"/>
    </xf>
    <xf numFmtId="8" fontId="17" fillId="9" borderId="17" xfId="0" applyNumberFormat="1" applyFont="1" applyFill="1" applyBorder="1" applyAlignment="1">
      <alignment readingOrder="1"/>
    </xf>
    <xf numFmtId="6" fontId="17" fillId="9" borderId="17" xfId="0" applyNumberFormat="1" applyFont="1" applyFill="1" applyBorder="1" applyAlignment="1">
      <alignment readingOrder="1"/>
    </xf>
    <xf numFmtId="0" fontId="18" fillId="10" borderId="17" xfId="0" applyFont="1" applyFill="1" applyBorder="1" applyAlignment="1">
      <alignment readingOrder="1"/>
    </xf>
    <xf numFmtId="0" fontId="20" fillId="0" borderId="0" xfId="0" applyFont="1"/>
    <xf numFmtId="0" fontId="6" fillId="0" borderId="18" xfId="0" applyFont="1" applyBorder="1"/>
    <xf numFmtId="0" fontId="6" fillId="0" borderId="19" xfId="0" applyFont="1" applyBorder="1"/>
    <xf numFmtId="0" fontId="22" fillId="11" borderId="0" xfId="0" applyFont="1" applyFill="1"/>
    <xf numFmtId="0" fontId="6" fillId="0" borderId="20" xfId="0" applyFont="1" applyBorder="1"/>
    <xf numFmtId="0" fontId="6" fillId="0" borderId="21" xfId="0" applyFont="1" applyBorder="1"/>
    <xf numFmtId="0" fontId="23" fillId="0" borderId="22" xfId="0" applyFont="1" applyBorder="1"/>
    <xf numFmtId="0" fontId="23" fillId="0" borderId="23" xfId="0" applyFont="1" applyBorder="1" applyAlignment="1">
      <alignment wrapText="1"/>
    </xf>
    <xf numFmtId="0" fontId="23" fillId="0" borderId="24" xfId="0" applyFont="1" applyBorder="1"/>
    <xf numFmtId="0" fontId="23" fillId="0" borderId="24" xfId="0" applyFont="1" applyBorder="1" applyAlignment="1">
      <alignment wrapText="1"/>
    </xf>
    <xf numFmtId="0" fontId="23" fillId="0" borderId="25" xfId="0" applyFont="1" applyBorder="1"/>
    <xf numFmtId="0" fontId="8" fillId="0" borderId="20" xfId="0" applyFont="1" applyBorder="1"/>
    <xf numFmtId="0" fontId="8" fillId="0" borderId="21" xfId="0" applyFont="1" applyBorder="1"/>
    <xf numFmtId="0" fontId="6" fillId="12" borderId="3" xfId="0" applyFont="1" applyFill="1" applyBorder="1"/>
    <xf numFmtId="0" fontId="6" fillId="12" borderId="9" xfId="0" applyFont="1" applyFill="1" applyBorder="1" applyAlignment="1">
      <alignment wrapText="1"/>
    </xf>
    <xf numFmtId="0" fontId="6" fillId="0" borderId="9" xfId="0" applyFont="1" applyBorder="1"/>
    <xf numFmtId="6" fontId="6" fillId="0" borderId="9" xfId="0" applyNumberFormat="1" applyFont="1" applyBorder="1"/>
    <xf numFmtId="0" fontId="6" fillId="0" borderId="11" xfId="0" applyFont="1" applyBorder="1"/>
    <xf numFmtId="0" fontId="6" fillId="12" borderId="26" xfId="0" applyFont="1" applyFill="1" applyBorder="1" applyAlignment="1">
      <alignment wrapText="1"/>
    </xf>
    <xf numFmtId="0" fontId="6" fillId="12" borderId="27" xfId="0" applyFont="1" applyFill="1" applyBorder="1" applyAlignment="1">
      <alignment wrapText="1"/>
    </xf>
    <xf numFmtId="0" fontId="6" fillId="0" borderId="27" xfId="0" applyFont="1" applyBorder="1"/>
    <xf numFmtId="6" fontId="6" fillId="0" borderId="27" xfId="0" applyNumberFormat="1" applyFont="1" applyBorder="1"/>
    <xf numFmtId="0" fontId="6" fillId="0" borderId="22" xfId="0" applyFont="1" applyBorder="1"/>
    <xf numFmtId="0" fontId="6" fillId="0" borderId="23" xfId="0" applyFont="1" applyBorder="1"/>
    <xf numFmtId="0" fontId="6" fillId="12" borderId="18" xfId="0" applyFont="1" applyFill="1" applyBorder="1" applyAlignment="1">
      <alignment wrapText="1"/>
    </xf>
    <xf numFmtId="0" fontId="6" fillId="12" borderId="19" xfId="0" applyFont="1" applyFill="1" applyBorder="1" applyAlignment="1">
      <alignment wrapText="1"/>
    </xf>
    <xf numFmtId="6" fontId="6" fillId="0" borderId="19" xfId="0" applyNumberFormat="1" applyFont="1" applyBorder="1"/>
    <xf numFmtId="0" fontId="8" fillId="0" borderId="19" xfId="0" applyFont="1" applyBorder="1"/>
    <xf numFmtId="0" fontId="6" fillId="12" borderId="6" xfId="0" applyFont="1" applyFill="1" applyBorder="1" applyAlignment="1">
      <alignment wrapText="1"/>
    </xf>
    <xf numFmtId="0" fontId="6" fillId="12" borderId="28" xfId="0" applyFont="1" applyFill="1" applyBorder="1" applyAlignment="1">
      <alignment wrapText="1"/>
    </xf>
    <xf numFmtId="0" fontId="6" fillId="0" borderId="28" xfId="0" applyFont="1" applyBorder="1"/>
    <xf numFmtId="6" fontId="6" fillId="0" borderId="28" xfId="0" applyNumberFormat="1" applyFont="1" applyBorder="1"/>
    <xf numFmtId="0" fontId="6" fillId="0" borderId="29" xfId="0" applyFont="1" applyBorder="1"/>
    <xf numFmtId="0" fontId="6" fillId="13" borderId="6" xfId="0" applyFont="1" applyFill="1" applyBorder="1"/>
    <xf numFmtId="0" fontId="6" fillId="13" borderId="28" xfId="0" applyFont="1" applyFill="1" applyBorder="1" applyAlignment="1">
      <alignment wrapText="1"/>
    </xf>
    <xf numFmtId="0" fontId="6" fillId="13" borderId="28" xfId="0" applyFont="1" applyFill="1" applyBorder="1"/>
    <xf numFmtId="0" fontId="6" fillId="13" borderId="29" xfId="0" applyFont="1" applyFill="1" applyBorder="1"/>
    <xf numFmtId="0" fontId="6" fillId="13" borderId="20" xfId="0" applyFont="1" applyFill="1" applyBorder="1"/>
    <xf numFmtId="0" fontId="6" fillId="13" borderId="21" xfId="0" applyFont="1" applyFill="1" applyBorder="1"/>
    <xf numFmtId="0" fontId="6" fillId="13" borderId="20" xfId="0" applyFont="1" applyFill="1" applyBorder="1" applyAlignment="1">
      <alignment wrapText="1"/>
    </xf>
    <xf numFmtId="0" fontId="6" fillId="13" borderId="21" xfId="0" applyFont="1" applyFill="1" applyBorder="1" applyAlignment="1">
      <alignment wrapText="1"/>
    </xf>
    <xf numFmtId="0" fontId="6" fillId="0" borderId="6" xfId="0" applyFont="1" applyBorder="1"/>
    <xf numFmtId="0" fontId="8" fillId="0" borderId="27" xfId="0" applyFont="1" applyBorder="1"/>
    <xf numFmtId="0" fontId="8" fillId="0" borderId="28" xfId="0" applyFont="1" applyBorder="1"/>
    <xf numFmtId="0" fontId="8" fillId="0" borderId="29" xfId="0" applyFont="1" applyBorder="1"/>
    <xf numFmtId="0" fontId="6" fillId="12" borderId="6" xfId="0" applyFont="1" applyFill="1" applyBorder="1"/>
    <xf numFmtId="6" fontId="6" fillId="0" borderId="29" xfId="0" applyNumberFormat="1" applyFont="1" applyBorder="1"/>
    <xf numFmtId="0" fontId="6" fillId="0" borderId="10" xfId="0" applyFont="1" applyBorder="1"/>
    <xf numFmtId="0" fontId="6" fillId="0" borderId="28" xfId="0" applyFont="1" applyBorder="1" applyAlignment="1">
      <alignment wrapText="1"/>
    </xf>
    <xf numFmtId="0" fontId="24" fillId="2" borderId="29" xfId="0" applyFont="1" applyFill="1" applyBorder="1"/>
    <xf numFmtId="0" fontId="24" fillId="2" borderId="10" xfId="0" applyFont="1" applyFill="1" applyBorder="1"/>
    <xf numFmtId="6" fontId="24" fillId="2" borderId="10" xfId="0" applyNumberFormat="1" applyFont="1" applyFill="1" applyBorder="1"/>
    <xf numFmtId="0" fontId="14" fillId="14" borderId="6" xfId="0" applyFont="1" applyFill="1" applyBorder="1"/>
    <xf numFmtId="0" fontId="6" fillId="14" borderId="28" xfId="0" applyFont="1" applyFill="1" applyBorder="1" applyAlignment="1">
      <alignment wrapText="1"/>
    </xf>
    <xf numFmtId="0" fontId="6" fillId="14" borderId="28" xfId="0" applyFont="1" applyFill="1" applyBorder="1"/>
    <xf numFmtId="0" fontId="6" fillId="14" borderId="29" xfId="0" applyFont="1" applyFill="1" applyBorder="1"/>
    <xf numFmtId="6" fontId="6" fillId="0" borderId="4" xfId="0" applyNumberFormat="1" applyFont="1" applyBorder="1"/>
    <xf numFmtId="0" fontId="6" fillId="0" borderId="30" xfId="0" applyFont="1" applyBorder="1"/>
    <xf numFmtId="14" fontId="6" fillId="0" borderId="0" xfId="0" applyNumberFormat="1" applyFont="1"/>
    <xf numFmtId="0" fontId="8" fillId="0" borderId="1" xfId="0" applyFont="1" applyBorder="1" applyAlignment="1">
      <alignment horizontal="center"/>
    </xf>
    <xf numFmtId="0" fontId="6" fillId="0" borderId="0" xfId="0" applyFont="1" applyAlignment="1">
      <alignment horizontal="center"/>
    </xf>
    <xf numFmtId="0" fontId="6" fillId="0" borderId="18" xfId="0" applyFont="1" applyBorder="1" applyAlignment="1">
      <alignment wrapText="1"/>
    </xf>
    <xf numFmtId="0" fontId="6" fillId="0" borderId="19" xfId="0" applyFont="1" applyBorder="1" applyAlignment="1">
      <alignment wrapText="1"/>
    </xf>
    <xf numFmtId="0" fontId="1" fillId="0" borderId="0" xfId="0" applyFont="1" applyAlignment="1">
      <alignment horizontal="center" vertical="center" wrapText="1"/>
    </xf>
    <xf numFmtId="0" fontId="0" fillId="0" borderId="0" xfId="0" applyAlignment="1"/>
    <xf numFmtId="0" fontId="0" fillId="15" borderId="0" xfId="0" applyFill="1" applyBorder="1"/>
    <xf numFmtId="0" fontId="0" fillId="15" borderId="0" xfId="0" applyFill="1" applyBorder="1" applyAlignment="1"/>
    <xf numFmtId="0" fontId="1" fillId="15" borderId="0" xfId="0" applyFont="1" applyFill="1" applyBorder="1" applyAlignment="1">
      <alignment horizontal="center" vertical="center" wrapText="1"/>
    </xf>
    <xf numFmtId="0" fontId="0" fillId="15" borderId="0" xfId="0" applyFill="1" applyBorder="1" applyAlignment="1">
      <alignment horizontal="left" wrapText="1"/>
    </xf>
    <xf numFmtId="0" fontId="0" fillId="15" borderId="0" xfId="0" applyFill="1" applyBorder="1" applyAlignment="1">
      <alignment wrapText="1"/>
    </xf>
    <xf numFmtId="0" fontId="6" fillId="15" borderId="0" xfId="0" applyFont="1" applyFill="1" applyBorder="1" applyAlignment="1">
      <alignment horizontal="left" wrapText="1"/>
    </xf>
    <xf numFmtId="0" fontId="7" fillId="15" borderId="0" xfId="0" applyFont="1" applyFill="1" applyBorder="1" applyAlignment="1">
      <alignment wrapText="1"/>
    </xf>
    <xf numFmtId="0" fontId="6" fillId="15" borderId="0" xfId="0" applyFont="1" applyFill="1" applyBorder="1" applyAlignment="1">
      <alignment wrapText="1"/>
    </xf>
    <xf numFmtId="0" fontId="6" fillId="15" borderId="0" xfId="0" applyFont="1" applyFill="1" applyBorder="1"/>
    <xf numFmtId="0" fontId="1" fillId="0" borderId="0" xfId="0" applyFont="1" applyAlignment="1">
      <alignment horizontal="center"/>
    </xf>
    <xf numFmtId="0" fontId="0" fillId="0" borderId="0" xfId="0" applyAlignment="1">
      <alignment horizontal="left"/>
    </xf>
    <xf numFmtId="0" fontId="0" fillId="0" borderId="0" xfId="0" applyAlignment="1">
      <alignment horizontal="left" vertical="center"/>
    </xf>
    <xf numFmtId="0" fontId="4" fillId="0" borderId="1" xfId="0" applyFont="1" applyBorder="1" applyAlignment="1">
      <alignment horizontal="left" vertical="top"/>
    </xf>
    <xf numFmtId="0" fontId="6" fillId="0" borderId="22" xfId="0" applyFont="1" applyBorder="1" applyAlignment="1"/>
    <xf numFmtId="0" fontId="6" fillId="0" borderId="20" xfId="0" applyFont="1" applyBorder="1" applyAlignment="1"/>
    <xf numFmtId="0" fontId="6" fillId="0" borderId="0" xfId="0" applyFont="1" applyAlignment="1"/>
    <xf numFmtId="0" fontId="6" fillId="12" borderId="26" xfId="0" applyFont="1" applyFill="1" applyBorder="1" applyAlignment="1">
      <alignment wrapText="1"/>
    </xf>
    <xf numFmtId="0" fontId="6" fillId="12" borderId="6" xfId="0" applyFont="1" applyFill="1" applyBorder="1" applyAlignment="1">
      <alignment wrapText="1"/>
    </xf>
    <xf numFmtId="0" fontId="6" fillId="0" borderId="26" xfId="0" applyFont="1" applyBorder="1" applyAlignment="1"/>
    <xf numFmtId="0" fontId="6" fillId="0" borderId="6" xfId="0" applyFont="1" applyBorder="1" applyAlignment="1"/>
    <xf numFmtId="6" fontId="8" fillId="0" borderId="26" xfId="0" applyNumberFormat="1" applyFont="1" applyBorder="1" applyAlignment="1"/>
    <xf numFmtId="0" fontId="8" fillId="0" borderId="26" xfId="0" applyFont="1" applyBorder="1" applyAlignment="1"/>
    <xf numFmtId="0" fontId="8" fillId="0" borderId="6" xfId="0" applyFont="1" applyBorder="1" applyAlignment="1"/>
    <xf numFmtId="0" fontId="21" fillId="0" borderId="1" xfId="0" applyFont="1" applyBorder="1" applyAlignment="1"/>
    <xf numFmtId="0" fontId="0" fillId="0" borderId="0" xfId="0"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217714</xdr:colOff>
      <xdr:row>0</xdr:row>
      <xdr:rowOff>200967</xdr:rowOff>
    </xdr:from>
    <xdr:to>
      <xdr:col>20</xdr:col>
      <xdr:colOff>457200</xdr:colOff>
      <xdr:row>6</xdr:row>
      <xdr:rowOff>190500</xdr:rowOff>
    </xdr:to>
    <xdr:sp macro="" textlink="">
      <xdr:nvSpPr>
        <xdr:cNvPr id="2" name="TextBox 1">
          <a:extLst>
            <a:ext uri="{FF2B5EF4-FFF2-40B4-BE49-F238E27FC236}">
              <a16:creationId xmlns:a16="http://schemas.microsoft.com/office/drawing/2014/main" id="{AAF7B202-DC43-4BDF-912C-BC18211F2FD8}"/>
            </a:ext>
          </a:extLst>
        </xdr:cNvPr>
        <xdr:cNvSpPr txBox="1"/>
      </xdr:nvSpPr>
      <xdr:spPr>
        <a:xfrm>
          <a:off x="25137626" y="200967"/>
          <a:ext cx="1462036" cy="3740918"/>
        </a:xfrm>
        <a:prstGeom prst="rect">
          <a:avLst/>
        </a:prstGeom>
        <a:solidFill>
          <a:srgbClr val="B4C6E7"/>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100" b="1">
              <a:latin typeface="+mn-lt"/>
              <a:ea typeface="+mn-lt"/>
              <a:cs typeface="+mn-lt"/>
            </a:rPr>
            <a:t>CATEGORY KEY</a:t>
          </a:r>
        </a:p>
        <a:p>
          <a:pPr marL="0" indent="0" algn="l"/>
          <a:endParaRPr lang="en-US" sz="1100" b="1">
            <a:latin typeface="+mn-lt"/>
            <a:ea typeface="+mn-lt"/>
            <a:cs typeface="+mn-lt"/>
          </a:endParaRPr>
        </a:p>
        <a:p>
          <a:pPr marL="0" indent="0" algn="l"/>
          <a:r>
            <a:rPr lang="en-US" sz="1100" b="1">
              <a:latin typeface="+mn-lt"/>
              <a:ea typeface="+mn-lt"/>
              <a:cs typeface="+mn-lt"/>
            </a:rPr>
            <a:t>Qualifying ARPA Categories</a:t>
          </a:r>
          <a:r>
            <a:rPr lang="en-US" sz="1100">
              <a:latin typeface="+mn-lt"/>
              <a:ea typeface="+mn-lt"/>
              <a:cs typeface="+mn-lt"/>
            </a:rPr>
            <a:t>						</a:t>
          </a:r>
        </a:p>
        <a:p>
          <a:pPr marL="0" indent="0" algn="l"/>
          <a:r>
            <a:rPr lang="en-US" sz="1100">
              <a:latin typeface="+mn-lt"/>
              <a:ea typeface="+mn-lt"/>
              <a:cs typeface="+mn-lt"/>
            </a:rPr>
            <a:t>These provisions give force to Congress’s clear intent that Fiscal Recovery Funds be spent within the four eligible uses identified in the statute—						</a:t>
          </a:r>
        </a:p>
        <a:p>
          <a:pPr marL="0" indent="0" algn="l"/>
          <a:r>
            <a:rPr lang="en-US" sz="1100">
              <a:latin typeface="+mn-lt"/>
              <a:ea typeface="+mn-lt"/>
              <a:cs typeface="+mn-lt"/>
            </a:rPr>
            <a:t>A1) to respond to the public health emergency and its negative economic impacts, 			</a:t>
          </a:r>
        </a:p>
        <a:p>
          <a:pPr marL="0" indent="0" algn="l"/>
          <a:r>
            <a:rPr lang="en-US" sz="1100">
              <a:latin typeface="+mn-lt"/>
              <a:ea typeface="+mn-lt"/>
              <a:cs typeface="+mn-lt"/>
            </a:rPr>
            <a:t>A2) to provide premium pay to essential workers, 					</a:t>
          </a:r>
        </a:p>
        <a:p>
          <a:pPr marL="0" indent="0" algn="l"/>
          <a:r>
            <a:rPr lang="en-US" sz="1100">
              <a:latin typeface="+mn-lt"/>
              <a:ea typeface="+mn-lt"/>
              <a:cs typeface="+mn-lt"/>
            </a:rPr>
            <a:t>A3) to provide government services to the extent of eligible governments’ revenue losses, and 			</a:t>
          </a:r>
        </a:p>
        <a:p>
          <a:pPr marL="0" indent="0" algn="l"/>
          <a:r>
            <a:rPr lang="en-US" sz="1100">
              <a:latin typeface="+mn-lt"/>
              <a:ea typeface="+mn-lt"/>
              <a:cs typeface="+mn-lt"/>
            </a:rPr>
            <a:t>A4) to make necessary water, sewer, and broadband infrastructure investments—and not otherwise.										</a:t>
          </a:r>
        </a:p>
        <a:p>
          <a:pPr marL="0" indent="0" algn="l"/>
          <a:r>
            <a:rPr lang="en-US" sz="1100" b="1">
              <a:latin typeface="+mn-lt"/>
              <a:ea typeface="+mn-lt"/>
              <a:cs typeface="+mn-lt"/>
            </a:rPr>
            <a:t>Sudbury Focus Areas</a:t>
          </a:r>
          <a:r>
            <a:rPr lang="en-US" sz="1100">
              <a:latin typeface="+mn-lt"/>
              <a:ea typeface="+mn-lt"/>
              <a:cs typeface="+mn-lt"/>
            </a:rPr>
            <a:t>						</a:t>
          </a:r>
        </a:p>
        <a:p>
          <a:pPr marL="0" indent="0" algn="l"/>
          <a:r>
            <a:rPr lang="en-US" sz="1100">
              <a:latin typeface="+mn-lt"/>
              <a:ea typeface="+mn-lt"/>
              <a:cs typeface="+mn-lt"/>
            </a:rPr>
            <a:t>1) meet immediate COVID-19 related health, economic and social challenges; 				</a:t>
          </a:r>
        </a:p>
        <a:p>
          <a:pPr marL="0" indent="0" algn="l"/>
          <a:r>
            <a:rPr lang="en-US" sz="1100">
              <a:latin typeface="+mn-lt"/>
              <a:ea typeface="+mn-lt"/>
              <a:cs typeface="+mn-lt"/>
            </a:rPr>
            <a:t>2) address long-term infrastructure and economic needs, and 					</a:t>
          </a:r>
        </a:p>
        <a:p>
          <a:pPr marL="0" indent="0" algn="l"/>
          <a:r>
            <a:rPr lang="en-US" sz="1100">
              <a:latin typeface="+mn-lt"/>
              <a:ea typeface="+mn-lt"/>
              <a:cs typeface="+mn-lt"/>
            </a:rPr>
            <a:t>3) confront any inequities exacerbated by the pandemic.					</a:t>
          </a:r>
        </a:p>
        <a:p>
          <a:pPr marL="0" indent="0" algn="l"/>
          <a:r>
            <a:rPr lang="en-US" sz="1100">
              <a:latin typeface="+mn-lt"/>
              <a:ea typeface="+mn-lt"/>
              <a:cs typeface="+mn-lt"/>
            </a:rPr>
            <a:t>4) Sudbury Master Plan item						</a:t>
          </a:r>
        </a:p>
        <a:p>
          <a:pPr marL="0" indent="0" algn="l"/>
          <a:endParaRPr lang="en-US" sz="1100">
            <a:latin typeface="+mn-lt"/>
            <a:ea typeface="+mn-lt"/>
            <a:cs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flashvote.com/sudbury-ma/surveys/community-priorities-10-21?filter=a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87"/>
  <sheetViews>
    <sheetView tabSelected="1" zoomScale="40" zoomScaleNormal="40" workbookViewId="0">
      <pane xSplit="1" ySplit="3" topLeftCell="B210" activePane="bottomRight" state="frozen"/>
      <selection pane="topRight" activeCell="B1" sqref="B1"/>
      <selection pane="bottomLeft" activeCell="A4" sqref="A4"/>
      <selection pane="bottomRight" activeCell="A254" sqref="A254"/>
    </sheetView>
  </sheetViews>
  <sheetFormatPr defaultRowHeight="14.5" x14ac:dyDescent="0.35"/>
  <cols>
    <col min="1" max="1" width="29.90625" customWidth="1"/>
    <col min="2" max="2" width="55.90625" style="4" customWidth="1"/>
    <col min="3" max="3" width="33.08984375" customWidth="1"/>
    <col min="4" max="4" width="22.453125" customWidth="1"/>
    <col min="5" max="5" width="20.90625" customWidth="1"/>
    <col min="6" max="6" width="26" customWidth="1"/>
    <col min="7" max="7" width="57.90625" style="5" customWidth="1"/>
    <col min="8" max="8" width="28.08984375" customWidth="1"/>
    <col min="13" max="13" width="14.81640625" customWidth="1"/>
    <col min="15" max="15" width="39.453125" style="199" customWidth="1"/>
  </cols>
  <sheetData>
    <row r="1" spans="1:17" ht="18.5" x14ac:dyDescent="0.45">
      <c r="A1" s="8" t="s">
        <v>0</v>
      </c>
      <c r="O1" s="175"/>
    </row>
    <row r="2" spans="1:17" ht="29.25" customHeight="1" x14ac:dyDescent="0.35">
      <c r="A2" s="187" t="str">
        <f>"ARPA - Compiled Request Listing - "&amp;DOLLAR(F246,0)</f>
        <v>ARPA - Compiled Request Listing - $139,845,283</v>
      </c>
      <c r="B2" s="187"/>
      <c r="C2" s="47" t="s">
        <v>1</v>
      </c>
      <c r="D2" s="47" t="s">
        <v>1</v>
      </c>
      <c r="I2" s="184" t="s">
        <v>776</v>
      </c>
      <c r="J2" s="184"/>
      <c r="K2" s="184"/>
      <c r="L2" s="184"/>
      <c r="M2" s="184"/>
      <c r="O2" s="176"/>
      <c r="P2" s="174"/>
      <c r="Q2" s="174"/>
    </row>
    <row r="3" spans="1:17" s="2" customFormat="1" ht="43.5" x14ac:dyDescent="0.35">
      <c r="A3" s="21" t="s">
        <v>2</v>
      </c>
      <c r="B3" s="22" t="s">
        <v>3</v>
      </c>
      <c r="C3" s="21" t="s">
        <v>4</v>
      </c>
      <c r="D3" s="21" t="s">
        <v>5</v>
      </c>
      <c r="E3" s="22" t="s">
        <v>6</v>
      </c>
      <c r="F3" s="21" t="s">
        <v>7</v>
      </c>
      <c r="G3" s="44" t="s">
        <v>8</v>
      </c>
      <c r="H3" s="43" t="s">
        <v>9</v>
      </c>
      <c r="I3" s="173" t="s">
        <v>777</v>
      </c>
      <c r="J3" s="173" t="s">
        <v>778</v>
      </c>
      <c r="K3" s="173" t="s">
        <v>490</v>
      </c>
      <c r="L3" s="173" t="s">
        <v>779</v>
      </c>
      <c r="M3" s="173" t="s">
        <v>780</v>
      </c>
      <c r="O3" s="177" t="s">
        <v>781</v>
      </c>
      <c r="P3" s="174"/>
      <c r="Q3" s="174"/>
    </row>
    <row r="4" spans="1:17" ht="72.5" x14ac:dyDescent="0.35">
      <c r="A4" s="11" t="s">
        <v>10</v>
      </c>
      <c r="B4" s="16" t="s">
        <v>11</v>
      </c>
      <c r="C4" s="11"/>
      <c r="D4" s="11"/>
      <c r="E4" s="11" t="s">
        <v>12</v>
      </c>
      <c r="F4" s="17"/>
      <c r="G4" s="35" t="s">
        <v>13</v>
      </c>
      <c r="H4" s="45"/>
      <c r="O4" s="178" t="s">
        <v>840</v>
      </c>
      <c r="P4" s="174"/>
      <c r="Q4" s="174"/>
    </row>
    <row r="5" spans="1:17" ht="29" x14ac:dyDescent="0.35">
      <c r="A5" s="11" t="s">
        <v>10</v>
      </c>
      <c r="B5" s="16" t="s">
        <v>14</v>
      </c>
      <c r="C5" s="11"/>
      <c r="D5" s="11"/>
      <c r="E5" s="11" t="s">
        <v>12</v>
      </c>
      <c r="F5" s="17"/>
      <c r="G5" s="36" t="s">
        <v>15</v>
      </c>
      <c r="H5" s="18"/>
      <c r="O5" s="178" t="s">
        <v>839</v>
      </c>
    </row>
    <row r="6" spans="1:17" ht="116" x14ac:dyDescent="0.35">
      <c r="A6" s="80" t="s">
        <v>16</v>
      </c>
      <c r="B6" s="81" t="s">
        <v>17</v>
      </c>
      <c r="C6" s="11"/>
      <c r="D6" s="11"/>
      <c r="E6" s="11" t="s">
        <v>12</v>
      </c>
      <c r="F6" s="17">
        <v>3500000</v>
      </c>
      <c r="G6" s="36" t="s">
        <v>18</v>
      </c>
      <c r="H6" s="18"/>
      <c r="O6" s="178" t="s">
        <v>782</v>
      </c>
    </row>
    <row r="7" spans="1:17" ht="43.5" x14ac:dyDescent="0.35">
      <c r="A7" s="80" t="s">
        <v>16</v>
      </c>
      <c r="B7" s="81" t="s">
        <v>19</v>
      </c>
      <c r="C7" s="11"/>
      <c r="D7" s="11"/>
      <c r="E7" s="11" t="s">
        <v>12</v>
      </c>
      <c r="F7" s="17">
        <v>250000</v>
      </c>
      <c r="G7" s="36"/>
      <c r="H7" s="18"/>
      <c r="L7">
        <v>1</v>
      </c>
      <c r="O7" s="178" t="s">
        <v>783</v>
      </c>
    </row>
    <row r="8" spans="1:17" ht="58" x14ac:dyDescent="0.35">
      <c r="A8" s="11" t="s">
        <v>20</v>
      </c>
      <c r="B8" s="34" t="s">
        <v>21</v>
      </c>
      <c r="C8" s="11" t="s">
        <v>22</v>
      </c>
      <c r="D8" s="11"/>
      <c r="E8" s="11" t="s">
        <v>12</v>
      </c>
      <c r="F8" s="17">
        <v>1500000</v>
      </c>
      <c r="G8" s="36" t="s">
        <v>23</v>
      </c>
      <c r="H8" s="18"/>
      <c r="O8" s="179" t="s">
        <v>784</v>
      </c>
    </row>
    <row r="9" spans="1:17" ht="29" x14ac:dyDescent="0.35">
      <c r="A9" s="80" t="s">
        <v>24</v>
      </c>
      <c r="B9" s="81" t="s">
        <v>25</v>
      </c>
      <c r="C9" s="11"/>
      <c r="D9" s="11"/>
      <c r="E9" s="11" t="s">
        <v>12</v>
      </c>
      <c r="F9" s="82">
        <v>59085</v>
      </c>
      <c r="G9" s="55" t="s">
        <v>26</v>
      </c>
      <c r="H9" s="18"/>
      <c r="O9" s="178" t="s">
        <v>785</v>
      </c>
    </row>
    <row r="10" spans="1:17" x14ac:dyDescent="0.35">
      <c r="A10" s="80" t="s">
        <v>24</v>
      </c>
      <c r="B10" s="81" t="s">
        <v>27</v>
      </c>
      <c r="C10" s="11"/>
      <c r="D10" s="11"/>
      <c r="E10" s="11" t="s">
        <v>12</v>
      </c>
      <c r="F10" s="82">
        <v>34038</v>
      </c>
      <c r="G10" s="36"/>
      <c r="H10" s="18"/>
      <c r="O10" s="178" t="s">
        <v>785</v>
      </c>
    </row>
    <row r="11" spans="1:17" ht="159.5" x14ac:dyDescent="0.35">
      <c r="A11" s="80" t="s">
        <v>28</v>
      </c>
      <c r="B11" s="81" t="s">
        <v>29</v>
      </c>
      <c r="C11" s="11" t="s">
        <v>30</v>
      </c>
      <c r="D11" s="11">
        <v>1</v>
      </c>
      <c r="E11" s="11" t="s">
        <v>12</v>
      </c>
      <c r="F11" s="17">
        <v>55000</v>
      </c>
      <c r="G11" s="35" t="s">
        <v>31</v>
      </c>
      <c r="H11" s="18"/>
      <c r="O11" s="178" t="s">
        <v>786</v>
      </c>
    </row>
    <row r="12" spans="1:17" ht="116" x14ac:dyDescent="0.35">
      <c r="A12" s="11" t="s">
        <v>32</v>
      </c>
      <c r="B12" s="16" t="s">
        <v>33</v>
      </c>
      <c r="C12" s="11" t="s">
        <v>30</v>
      </c>
      <c r="D12" s="11"/>
      <c r="E12" s="11"/>
      <c r="F12" s="59">
        <v>12500</v>
      </c>
      <c r="G12" s="36" t="s">
        <v>34</v>
      </c>
      <c r="H12" s="18"/>
      <c r="L12">
        <v>3</v>
      </c>
      <c r="O12" s="178" t="s">
        <v>787</v>
      </c>
    </row>
    <row r="13" spans="1:17" ht="72.5" x14ac:dyDescent="0.35">
      <c r="A13" s="11" t="s">
        <v>32</v>
      </c>
      <c r="B13" s="16" t="s">
        <v>35</v>
      </c>
      <c r="C13" s="11" t="s">
        <v>30</v>
      </c>
      <c r="D13" s="11"/>
      <c r="E13" s="11"/>
      <c r="F13" s="17">
        <v>60000</v>
      </c>
      <c r="G13" s="36" t="s">
        <v>36</v>
      </c>
      <c r="H13" s="18"/>
      <c r="L13">
        <v>3</v>
      </c>
      <c r="O13" s="178" t="s">
        <v>787</v>
      </c>
    </row>
    <row r="14" spans="1:17" ht="87" x14ac:dyDescent="0.35">
      <c r="A14" s="11" t="s">
        <v>32</v>
      </c>
      <c r="B14" s="16" t="s">
        <v>37</v>
      </c>
      <c r="C14" s="11"/>
      <c r="D14" s="60"/>
      <c r="E14" s="11"/>
      <c r="F14" s="59">
        <v>20000</v>
      </c>
      <c r="G14" s="36" t="s">
        <v>38</v>
      </c>
      <c r="H14" s="18"/>
      <c r="L14">
        <v>3</v>
      </c>
      <c r="O14" s="178" t="s">
        <v>787</v>
      </c>
    </row>
    <row r="15" spans="1:17" ht="29" x14ac:dyDescent="0.35">
      <c r="A15" s="11" t="s">
        <v>39</v>
      </c>
      <c r="B15" s="16" t="s">
        <v>40</v>
      </c>
      <c r="C15" s="11"/>
      <c r="D15" s="11"/>
      <c r="E15" s="11" t="s">
        <v>41</v>
      </c>
      <c r="F15" s="61">
        <v>9500</v>
      </c>
      <c r="G15" s="36" t="s">
        <v>42</v>
      </c>
      <c r="H15" s="18"/>
      <c r="L15">
        <v>3</v>
      </c>
      <c r="O15" s="178" t="s">
        <v>787</v>
      </c>
    </row>
    <row r="16" spans="1:17" ht="29" x14ac:dyDescent="0.35">
      <c r="A16" s="11" t="s">
        <v>39</v>
      </c>
      <c r="B16" s="16" t="s">
        <v>43</v>
      </c>
      <c r="C16" s="11"/>
      <c r="D16" s="11"/>
      <c r="E16" s="11" t="s">
        <v>44</v>
      </c>
      <c r="F16" s="17">
        <v>150000</v>
      </c>
      <c r="G16" s="36" t="s">
        <v>45</v>
      </c>
      <c r="H16" s="18"/>
      <c r="L16">
        <v>3</v>
      </c>
      <c r="O16" s="178" t="s">
        <v>787</v>
      </c>
    </row>
    <row r="17" spans="1:15" x14ac:dyDescent="0.35">
      <c r="A17" s="11" t="s">
        <v>39</v>
      </c>
      <c r="B17" s="16" t="s">
        <v>46</v>
      </c>
      <c r="C17" s="11"/>
      <c r="D17" s="11"/>
      <c r="E17" s="11" t="s">
        <v>47</v>
      </c>
      <c r="F17" s="17">
        <v>50000</v>
      </c>
      <c r="G17" s="36"/>
      <c r="H17" s="18"/>
      <c r="L17">
        <v>3</v>
      </c>
      <c r="O17" s="178" t="s">
        <v>787</v>
      </c>
    </row>
    <row r="18" spans="1:15" x14ac:dyDescent="0.35">
      <c r="A18" s="11" t="s">
        <v>39</v>
      </c>
      <c r="B18" s="16" t="s">
        <v>48</v>
      </c>
      <c r="C18" s="11"/>
      <c r="D18" s="11"/>
      <c r="E18" s="11" t="s">
        <v>41</v>
      </c>
      <c r="F18" s="17">
        <v>11500</v>
      </c>
      <c r="G18" s="36" t="s">
        <v>49</v>
      </c>
      <c r="H18" s="18"/>
      <c r="L18">
        <v>3</v>
      </c>
      <c r="O18" s="178" t="s">
        <v>787</v>
      </c>
    </row>
    <row r="19" spans="1:15" ht="43.5" x14ac:dyDescent="0.35">
      <c r="A19" s="11" t="s">
        <v>50</v>
      </c>
      <c r="B19" s="16" t="s">
        <v>51</v>
      </c>
      <c r="C19" s="11" t="s">
        <v>52</v>
      </c>
      <c r="D19" s="11">
        <v>2</v>
      </c>
      <c r="E19" s="11" t="s">
        <v>12</v>
      </c>
      <c r="F19" s="61">
        <v>50000</v>
      </c>
      <c r="G19" s="36"/>
      <c r="H19" s="18"/>
      <c r="L19">
        <v>1</v>
      </c>
      <c r="O19" s="178" t="s">
        <v>788</v>
      </c>
    </row>
    <row r="20" spans="1:15" ht="58" x14ac:dyDescent="0.35">
      <c r="A20" s="11" t="s">
        <v>50</v>
      </c>
      <c r="B20" s="16" t="s">
        <v>53</v>
      </c>
      <c r="C20" s="11" t="s">
        <v>52</v>
      </c>
      <c r="D20" s="11" t="s">
        <v>54</v>
      </c>
      <c r="E20" s="11" t="s">
        <v>12</v>
      </c>
      <c r="F20" s="17"/>
      <c r="G20" s="36"/>
      <c r="H20" s="18"/>
      <c r="O20" s="178" t="s">
        <v>841</v>
      </c>
    </row>
    <row r="21" spans="1:15" x14ac:dyDescent="0.35">
      <c r="A21" s="11" t="s">
        <v>50</v>
      </c>
      <c r="B21" s="16" t="s">
        <v>55</v>
      </c>
      <c r="C21" s="11" t="s">
        <v>56</v>
      </c>
      <c r="D21" s="11" t="s">
        <v>57</v>
      </c>
      <c r="E21" s="11" t="s">
        <v>12</v>
      </c>
      <c r="F21" s="17"/>
      <c r="G21" s="36"/>
      <c r="H21" s="18"/>
      <c r="O21" s="178" t="s">
        <v>841</v>
      </c>
    </row>
    <row r="22" spans="1:15" x14ac:dyDescent="0.35">
      <c r="A22" s="11" t="s">
        <v>50</v>
      </c>
      <c r="B22" s="16" t="s">
        <v>58</v>
      </c>
      <c r="C22" s="11" t="s">
        <v>56</v>
      </c>
      <c r="D22" s="11" t="s">
        <v>59</v>
      </c>
      <c r="E22" s="11" t="s">
        <v>60</v>
      </c>
      <c r="F22" s="17">
        <v>300000</v>
      </c>
      <c r="G22" s="36" t="s">
        <v>61</v>
      </c>
      <c r="H22" s="18"/>
      <c r="O22" s="178" t="s">
        <v>789</v>
      </c>
    </row>
    <row r="23" spans="1:15" x14ac:dyDescent="0.35">
      <c r="A23" s="11" t="s">
        <v>50</v>
      </c>
      <c r="B23" s="16" t="s">
        <v>62</v>
      </c>
      <c r="C23" s="11" t="s">
        <v>56</v>
      </c>
      <c r="D23" s="11" t="s">
        <v>59</v>
      </c>
      <c r="E23" s="11" t="s">
        <v>12</v>
      </c>
      <c r="F23" s="17"/>
      <c r="G23" s="36"/>
      <c r="H23" s="46"/>
      <c r="O23" s="178" t="s">
        <v>789</v>
      </c>
    </row>
    <row r="24" spans="1:15" ht="43.5" x14ac:dyDescent="0.35">
      <c r="A24" s="11" t="s">
        <v>50</v>
      </c>
      <c r="B24" s="16" t="s">
        <v>63</v>
      </c>
      <c r="C24" s="11" t="s">
        <v>56</v>
      </c>
      <c r="D24" s="11" t="s">
        <v>59</v>
      </c>
      <c r="E24" s="11" t="s">
        <v>60</v>
      </c>
      <c r="F24" s="17">
        <v>125000</v>
      </c>
      <c r="G24" s="57" t="s">
        <v>64</v>
      </c>
      <c r="H24" s="56"/>
      <c r="O24" s="178" t="s">
        <v>789</v>
      </c>
    </row>
    <row r="25" spans="1:15" x14ac:dyDescent="0.35">
      <c r="A25" s="11" t="s">
        <v>50</v>
      </c>
      <c r="B25" s="16" t="s">
        <v>65</v>
      </c>
      <c r="C25" s="11" t="s">
        <v>56</v>
      </c>
      <c r="D25" s="11">
        <v>3</v>
      </c>
      <c r="E25" s="11" t="s">
        <v>60</v>
      </c>
      <c r="F25" s="17"/>
      <c r="G25" s="36"/>
      <c r="H25" s="45"/>
      <c r="O25" s="178" t="s">
        <v>790</v>
      </c>
    </row>
    <row r="26" spans="1:15" ht="43.5" x14ac:dyDescent="0.35">
      <c r="A26" s="11" t="s">
        <v>50</v>
      </c>
      <c r="B26" s="16" t="s">
        <v>66</v>
      </c>
      <c r="C26" s="11" t="s">
        <v>56</v>
      </c>
      <c r="D26" s="11" t="s">
        <v>59</v>
      </c>
      <c r="E26" s="11" t="s">
        <v>12</v>
      </c>
      <c r="F26" s="17"/>
      <c r="G26" s="36"/>
      <c r="H26" s="18"/>
      <c r="O26" s="178" t="s">
        <v>791</v>
      </c>
    </row>
    <row r="27" spans="1:15" x14ac:dyDescent="0.35">
      <c r="A27" s="11" t="s">
        <v>50</v>
      </c>
      <c r="B27" s="16" t="s">
        <v>67</v>
      </c>
      <c r="C27" s="11" t="s">
        <v>56</v>
      </c>
      <c r="D27" s="11">
        <v>3</v>
      </c>
      <c r="E27" s="11" t="s">
        <v>12</v>
      </c>
      <c r="F27" s="17">
        <v>60000</v>
      </c>
      <c r="G27" s="36"/>
      <c r="H27" s="18"/>
      <c r="O27" s="178" t="s">
        <v>789</v>
      </c>
    </row>
    <row r="28" spans="1:15" x14ac:dyDescent="0.35">
      <c r="A28" s="11" t="s">
        <v>50</v>
      </c>
      <c r="B28" s="16" t="s">
        <v>68</v>
      </c>
      <c r="C28" s="11" t="s">
        <v>56</v>
      </c>
      <c r="D28" s="11">
        <v>3</v>
      </c>
      <c r="E28" s="11" t="s">
        <v>60</v>
      </c>
      <c r="F28" s="17"/>
      <c r="G28" s="36"/>
      <c r="H28" s="18"/>
      <c r="O28" s="178" t="s">
        <v>789</v>
      </c>
    </row>
    <row r="29" spans="1:15" x14ac:dyDescent="0.35">
      <c r="A29" s="11" t="s">
        <v>50</v>
      </c>
      <c r="B29" s="16" t="s">
        <v>69</v>
      </c>
      <c r="C29" s="11" t="s">
        <v>70</v>
      </c>
      <c r="D29" s="11">
        <v>2</v>
      </c>
      <c r="E29" s="11" t="s">
        <v>60</v>
      </c>
      <c r="F29" s="17">
        <v>300000</v>
      </c>
      <c r="G29" s="36" t="s">
        <v>71</v>
      </c>
      <c r="H29" s="18"/>
      <c r="O29" s="178" t="s">
        <v>792</v>
      </c>
    </row>
    <row r="30" spans="1:15" x14ac:dyDescent="0.35">
      <c r="A30" s="11" t="s">
        <v>50</v>
      </c>
      <c r="B30" s="16" t="s">
        <v>72</v>
      </c>
      <c r="C30" s="11" t="s">
        <v>52</v>
      </c>
      <c r="D30" s="11">
        <v>2</v>
      </c>
      <c r="E30" s="11" t="s">
        <v>12</v>
      </c>
      <c r="F30" s="17"/>
      <c r="G30" s="36"/>
      <c r="H30" s="18"/>
      <c r="I30" s="3"/>
      <c r="O30" s="178" t="s">
        <v>793</v>
      </c>
    </row>
    <row r="31" spans="1:15" x14ac:dyDescent="0.35">
      <c r="A31" s="11" t="s">
        <v>50</v>
      </c>
      <c r="B31" s="16" t="s">
        <v>73</v>
      </c>
      <c r="C31" s="11" t="s">
        <v>52</v>
      </c>
      <c r="D31" s="11" t="s">
        <v>74</v>
      </c>
      <c r="E31" s="11" t="s">
        <v>12</v>
      </c>
      <c r="F31" s="17"/>
      <c r="G31" s="36"/>
      <c r="H31" s="18"/>
      <c r="O31" s="178" t="s">
        <v>789</v>
      </c>
    </row>
    <row r="32" spans="1:15" ht="29" x14ac:dyDescent="0.35">
      <c r="A32" s="11" t="s">
        <v>50</v>
      </c>
      <c r="B32" s="16" t="s">
        <v>75</v>
      </c>
      <c r="C32" s="11" t="s">
        <v>56</v>
      </c>
      <c r="D32" s="11" t="s">
        <v>74</v>
      </c>
      <c r="E32" s="11" t="s">
        <v>12</v>
      </c>
      <c r="F32" s="17"/>
      <c r="G32" s="36"/>
      <c r="H32" s="18"/>
      <c r="O32" s="178" t="s">
        <v>789</v>
      </c>
    </row>
    <row r="33" spans="1:15" ht="29" x14ac:dyDescent="0.35">
      <c r="A33" s="11" t="s">
        <v>50</v>
      </c>
      <c r="B33" s="16" t="s">
        <v>76</v>
      </c>
      <c r="C33" s="11" t="s">
        <v>56</v>
      </c>
      <c r="D33" s="11" t="s">
        <v>54</v>
      </c>
      <c r="E33" s="11" t="s">
        <v>12</v>
      </c>
      <c r="F33" s="17"/>
      <c r="G33" s="36"/>
      <c r="H33" s="18"/>
      <c r="O33" s="178" t="s">
        <v>842</v>
      </c>
    </row>
    <row r="34" spans="1:15" ht="43.5" x14ac:dyDescent="0.35">
      <c r="A34" s="11" t="s">
        <v>50</v>
      </c>
      <c r="B34" s="16" t="s">
        <v>77</v>
      </c>
      <c r="C34" s="11" t="s">
        <v>52</v>
      </c>
      <c r="D34" s="11" t="s">
        <v>54</v>
      </c>
      <c r="E34" s="11" t="s">
        <v>12</v>
      </c>
      <c r="F34" s="17"/>
      <c r="G34" s="36"/>
      <c r="H34" s="18"/>
      <c r="O34" s="178" t="s">
        <v>794</v>
      </c>
    </row>
    <row r="35" spans="1:15" ht="43.5" x14ac:dyDescent="0.35">
      <c r="A35" s="11" t="s">
        <v>50</v>
      </c>
      <c r="B35" s="16" t="s">
        <v>78</v>
      </c>
      <c r="C35" s="11" t="s">
        <v>56</v>
      </c>
      <c r="D35" s="11" t="s">
        <v>74</v>
      </c>
      <c r="E35" s="11" t="s">
        <v>12</v>
      </c>
      <c r="F35" s="17"/>
      <c r="G35" s="36"/>
      <c r="H35" s="18"/>
      <c r="O35" s="178" t="s">
        <v>841</v>
      </c>
    </row>
    <row r="36" spans="1:15" ht="29" x14ac:dyDescent="0.35">
      <c r="A36" s="11" t="s">
        <v>50</v>
      </c>
      <c r="B36" s="16" t="s">
        <v>79</v>
      </c>
      <c r="C36" s="11" t="s">
        <v>56</v>
      </c>
      <c r="D36" s="11" t="s">
        <v>74</v>
      </c>
      <c r="E36" s="11" t="s">
        <v>12</v>
      </c>
      <c r="F36" s="17"/>
      <c r="G36" s="36"/>
      <c r="H36" s="18"/>
      <c r="O36" s="178" t="s">
        <v>795</v>
      </c>
    </row>
    <row r="37" spans="1:15" ht="43.5" x14ac:dyDescent="0.35">
      <c r="A37" s="11" t="s">
        <v>50</v>
      </c>
      <c r="B37" s="16" t="s">
        <v>80</v>
      </c>
      <c r="C37" s="11" t="s">
        <v>56</v>
      </c>
      <c r="D37" s="11" t="s">
        <v>54</v>
      </c>
      <c r="E37" s="11" t="s">
        <v>12</v>
      </c>
      <c r="F37" s="17"/>
      <c r="G37" s="36"/>
      <c r="H37" s="18"/>
      <c r="O37" s="178" t="s">
        <v>796</v>
      </c>
    </row>
    <row r="38" spans="1:15" ht="29" x14ac:dyDescent="0.35">
      <c r="A38" s="11" t="s">
        <v>50</v>
      </c>
      <c r="B38" s="16" t="s">
        <v>81</v>
      </c>
      <c r="C38" s="11" t="s">
        <v>56</v>
      </c>
      <c r="D38" s="11" t="s">
        <v>54</v>
      </c>
      <c r="E38" s="11" t="s">
        <v>12</v>
      </c>
      <c r="F38" s="17"/>
      <c r="G38" s="36"/>
      <c r="H38" s="18"/>
      <c r="O38" s="178" t="s">
        <v>841</v>
      </c>
    </row>
    <row r="39" spans="1:15" ht="29" x14ac:dyDescent="0.35">
      <c r="A39" s="11" t="s">
        <v>50</v>
      </c>
      <c r="B39" s="16" t="s">
        <v>82</v>
      </c>
      <c r="C39" s="11" t="s">
        <v>52</v>
      </c>
      <c r="D39" s="11" t="s">
        <v>54</v>
      </c>
      <c r="E39" s="11" t="s">
        <v>60</v>
      </c>
      <c r="F39" s="17"/>
      <c r="G39" s="36"/>
      <c r="H39" s="18"/>
      <c r="O39" s="178" t="s">
        <v>797</v>
      </c>
    </row>
    <row r="40" spans="1:15" x14ac:dyDescent="0.35">
      <c r="A40" s="11" t="s">
        <v>50</v>
      </c>
      <c r="B40" s="16" t="s">
        <v>83</v>
      </c>
      <c r="C40" s="11" t="s">
        <v>56</v>
      </c>
      <c r="D40" s="11" t="s">
        <v>84</v>
      </c>
      <c r="E40" s="11" t="s">
        <v>12</v>
      </c>
      <c r="F40" s="17"/>
      <c r="G40" s="36"/>
      <c r="H40" s="18"/>
      <c r="O40" s="178" t="s">
        <v>843</v>
      </c>
    </row>
    <row r="41" spans="1:15" ht="174" x14ac:dyDescent="0.35">
      <c r="A41" s="18" t="s">
        <v>85</v>
      </c>
      <c r="B41" s="16" t="s">
        <v>86</v>
      </c>
      <c r="C41" s="11"/>
      <c r="D41" s="11"/>
      <c r="E41" s="11"/>
      <c r="F41" s="61">
        <v>15000</v>
      </c>
      <c r="G41" s="36" t="s">
        <v>87</v>
      </c>
      <c r="H41" s="18"/>
      <c r="O41" s="178" t="s">
        <v>785</v>
      </c>
    </row>
    <row r="42" spans="1:15" ht="174" x14ac:dyDescent="0.35">
      <c r="A42" s="18" t="s">
        <v>85</v>
      </c>
      <c r="B42" s="16" t="s">
        <v>88</v>
      </c>
      <c r="C42" s="11"/>
      <c r="D42" s="11"/>
      <c r="E42" s="11"/>
      <c r="F42" s="17">
        <v>3000</v>
      </c>
      <c r="G42" s="36" t="s">
        <v>89</v>
      </c>
      <c r="H42" s="18"/>
      <c r="L42">
        <v>1</v>
      </c>
      <c r="O42" s="178" t="s">
        <v>798</v>
      </c>
    </row>
    <row r="43" spans="1:15" ht="72.5" x14ac:dyDescent="0.35">
      <c r="A43" s="18" t="s">
        <v>85</v>
      </c>
      <c r="B43" s="16" t="s">
        <v>90</v>
      </c>
      <c r="C43" s="11"/>
      <c r="D43" s="11"/>
      <c r="E43" s="11" t="s">
        <v>91</v>
      </c>
      <c r="F43" s="17">
        <v>150000</v>
      </c>
      <c r="G43" s="36" t="s">
        <v>92</v>
      </c>
      <c r="H43" s="18"/>
      <c r="O43" s="178" t="s">
        <v>798</v>
      </c>
    </row>
    <row r="44" spans="1:15" ht="58" x14ac:dyDescent="0.35">
      <c r="A44" s="18" t="s">
        <v>85</v>
      </c>
      <c r="B44" s="16" t="s">
        <v>93</v>
      </c>
      <c r="C44" s="11"/>
      <c r="D44" s="11"/>
      <c r="E44" s="11"/>
      <c r="F44" s="17">
        <v>80000</v>
      </c>
      <c r="G44" s="36" t="s">
        <v>94</v>
      </c>
      <c r="H44" s="18"/>
      <c r="O44" s="178" t="s">
        <v>789</v>
      </c>
    </row>
    <row r="45" spans="1:15" ht="72.5" x14ac:dyDescent="0.35">
      <c r="A45" s="18" t="s">
        <v>85</v>
      </c>
      <c r="B45" s="16" t="s">
        <v>95</v>
      </c>
      <c r="C45" s="11"/>
      <c r="D45" s="11"/>
      <c r="E45" s="11"/>
      <c r="F45" s="17">
        <v>265000</v>
      </c>
      <c r="G45" s="36" t="s">
        <v>96</v>
      </c>
      <c r="H45" s="18"/>
      <c r="O45" s="178" t="s">
        <v>799</v>
      </c>
    </row>
    <row r="46" spans="1:15" ht="29" x14ac:dyDescent="0.35">
      <c r="A46" s="11" t="s">
        <v>97</v>
      </c>
      <c r="B46" s="16" t="s">
        <v>98</v>
      </c>
      <c r="C46" s="11"/>
      <c r="D46" s="11"/>
      <c r="E46" s="11" t="s">
        <v>12</v>
      </c>
      <c r="F46" s="17">
        <v>125000</v>
      </c>
      <c r="G46" s="36" t="s">
        <v>99</v>
      </c>
      <c r="H46" s="18"/>
      <c r="L46">
        <v>3</v>
      </c>
      <c r="O46" s="178" t="s">
        <v>800</v>
      </c>
    </row>
    <row r="47" spans="1:15" ht="43.5" x14ac:dyDescent="0.35">
      <c r="A47" s="11" t="s">
        <v>97</v>
      </c>
      <c r="B47" s="16" t="s">
        <v>100</v>
      </c>
      <c r="C47" s="11"/>
      <c r="D47" s="11"/>
      <c r="E47" s="11" t="s">
        <v>12</v>
      </c>
      <c r="F47" s="17">
        <v>75000</v>
      </c>
      <c r="G47" s="36" t="s">
        <v>101</v>
      </c>
      <c r="H47" s="18"/>
      <c r="L47">
        <v>3</v>
      </c>
      <c r="O47" s="178" t="s">
        <v>800</v>
      </c>
    </row>
    <row r="48" spans="1:15" ht="29" x14ac:dyDescent="0.35">
      <c r="A48" s="11" t="s">
        <v>97</v>
      </c>
      <c r="B48" s="16" t="s">
        <v>102</v>
      </c>
      <c r="C48" s="11"/>
      <c r="D48" s="11"/>
      <c r="E48" s="11" t="s">
        <v>12</v>
      </c>
      <c r="F48" s="17">
        <v>75000</v>
      </c>
      <c r="G48" s="36" t="s">
        <v>103</v>
      </c>
      <c r="H48" s="18"/>
      <c r="L48">
        <v>3</v>
      </c>
      <c r="O48" s="178" t="s">
        <v>800</v>
      </c>
    </row>
    <row r="49" spans="1:15" ht="72.5" x14ac:dyDescent="0.35">
      <c r="A49" s="11" t="s">
        <v>104</v>
      </c>
      <c r="B49" s="16" t="s">
        <v>105</v>
      </c>
      <c r="C49" s="11"/>
      <c r="D49" s="11" t="s">
        <v>106</v>
      </c>
      <c r="E49" s="11"/>
      <c r="F49" s="17">
        <v>570000</v>
      </c>
      <c r="G49" s="36" t="s">
        <v>107</v>
      </c>
      <c r="H49" s="18"/>
      <c r="O49" s="178" t="s">
        <v>801</v>
      </c>
    </row>
    <row r="50" spans="1:15" ht="116" x14ac:dyDescent="0.35">
      <c r="A50" s="11" t="s">
        <v>104</v>
      </c>
      <c r="B50" s="16" t="s">
        <v>108</v>
      </c>
      <c r="C50" s="11" t="s">
        <v>52</v>
      </c>
      <c r="D50" s="11" t="s">
        <v>109</v>
      </c>
      <c r="E50" s="11"/>
      <c r="F50" s="17">
        <v>3300000</v>
      </c>
      <c r="G50" s="36" t="s">
        <v>110</v>
      </c>
      <c r="H50" s="18"/>
      <c r="L50">
        <v>1</v>
      </c>
      <c r="O50" s="178" t="s">
        <v>802</v>
      </c>
    </row>
    <row r="51" spans="1:15" ht="130.5" x14ac:dyDescent="0.35">
      <c r="A51" s="11" t="s">
        <v>104</v>
      </c>
      <c r="B51" s="16" t="s">
        <v>111</v>
      </c>
      <c r="C51" s="11" t="s">
        <v>52</v>
      </c>
      <c r="D51" s="11" t="s">
        <v>109</v>
      </c>
      <c r="E51" s="11"/>
      <c r="F51" s="17">
        <v>5600000</v>
      </c>
      <c r="G51" s="36" t="s">
        <v>112</v>
      </c>
      <c r="H51" s="18"/>
      <c r="O51" s="178" t="s">
        <v>801</v>
      </c>
    </row>
    <row r="52" spans="1:15" ht="130.5" x14ac:dyDescent="0.35">
      <c r="A52" s="11" t="s">
        <v>113</v>
      </c>
      <c r="B52" s="25" t="s">
        <v>114</v>
      </c>
      <c r="C52" s="10" t="s">
        <v>56</v>
      </c>
      <c r="D52" s="11" t="s">
        <v>115</v>
      </c>
      <c r="E52" s="11" t="s">
        <v>12</v>
      </c>
      <c r="F52" s="17">
        <v>28245</v>
      </c>
      <c r="G52" s="37" t="s">
        <v>116</v>
      </c>
      <c r="H52" s="10"/>
      <c r="I52" s="9"/>
      <c r="O52" s="180" t="s">
        <v>812</v>
      </c>
    </row>
    <row r="53" spans="1:15" ht="15" customHeight="1" x14ac:dyDescent="0.35">
      <c r="A53" s="11" t="s">
        <v>113</v>
      </c>
      <c r="B53" s="16" t="s">
        <v>117</v>
      </c>
      <c r="C53" s="11" t="s">
        <v>118</v>
      </c>
      <c r="D53" s="11" t="s">
        <v>119</v>
      </c>
      <c r="E53" s="11" t="s">
        <v>12</v>
      </c>
      <c r="F53" s="17">
        <v>10000</v>
      </c>
      <c r="G53" s="75" t="s">
        <v>120</v>
      </c>
      <c r="H53" s="10"/>
      <c r="I53" s="9"/>
      <c r="O53" s="178" t="s">
        <v>803</v>
      </c>
    </row>
    <row r="54" spans="1:15" ht="72.5" x14ac:dyDescent="0.35">
      <c r="A54" s="80" t="s">
        <v>121</v>
      </c>
      <c r="B54" s="88" t="s">
        <v>122</v>
      </c>
      <c r="C54" s="11" t="s">
        <v>56</v>
      </c>
      <c r="D54" s="11" t="s">
        <v>123</v>
      </c>
      <c r="E54" s="11" t="s">
        <v>124</v>
      </c>
      <c r="F54" s="12">
        <v>170000</v>
      </c>
      <c r="G54" s="76" t="s">
        <v>125</v>
      </c>
      <c r="H54" s="10"/>
      <c r="I54" s="9"/>
      <c r="O54" s="179" t="s">
        <v>804</v>
      </c>
    </row>
    <row r="55" spans="1:15" ht="43.5" x14ac:dyDescent="0.35">
      <c r="A55" s="80" t="s">
        <v>126</v>
      </c>
      <c r="B55" s="88" t="s">
        <v>127</v>
      </c>
      <c r="C55" s="11" t="s">
        <v>56</v>
      </c>
      <c r="D55" s="11" t="s">
        <v>128</v>
      </c>
      <c r="E55" t="s">
        <v>129</v>
      </c>
      <c r="F55" s="12">
        <v>300000</v>
      </c>
      <c r="G55" s="77" t="s">
        <v>130</v>
      </c>
      <c r="H55" s="10"/>
      <c r="I55" s="9"/>
      <c r="O55" s="179" t="s">
        <v>805</v>
      </c>
    </row>
    <row r="56" spans="1:15" ht="43.5" x14ac:dyDescent="0.35">
      <c r="A56" s="11" t="s">
        <v>126</v>
      </c>
      <c r="B56" s="34" t="s">
        <v>131</v>
      </c>
      <c r="C56" s="11" t="s">
        <v>56</v>
      </c>
      <c r="D56" s="11" t="s">
        <v>84</v>
      </c>
      <c r="E56" t="s">
        <v>12</v>
      </c>
      <c r="F56" s="17">
        <v>100000</v>
      </c>
      <c r="G56" s="49" t="s">
        <v>130</v>
      </c>
      <c r="H56" s="10"/>
      <c r="I56" s="9"/>
      <c r="O56" s="179" t="s">
        <v>789</v>
      </c>
    </row>
    <row r="57" spans="1:15" ht="72.5" x14ac:dyDescent="0.35">
      <c r="A57" s="81" t="s">
        <v>121</v>
      </c>
      <c r="B57" s="88" t="s">
        <v>132</v>
      </c>
      <c r="C57" s="11" t="s">
        <v>56</v>
      </c>
      <c r="D57" s="11" t="s">
        <v>128</v>
      </c>
      <c r="E57" s="11" t="s">
        <v>12</v>
      </c>
      <c r="F57" s="17">
        <v>20000</v>
      </c>
      <c r="G57" s="49" t="s">
        <v>125</v>
      </c>
      <c r="H57" s="10"/>
      <c r="I57" s="9"/>
      <c r="O57" s="179" t="s">
        <v>804</v>
      </c>
    </row>
    <row r="58" spans="1:15" ht="43.5" x14ac:dyDescent="0.35">
      <c r="A58" s="81" t="s">
        <v>133</v>
      </c>
      <c r="B58" s="88" t="s">
        <v>134</v>
      </c>
      <c r="C58" s="11" t="s">
        <v>56</v>
      </c>
      <c r="D58" s="11" t="s">
        <v>135</v>
      </c>
      <c r="E58" s="11" t="s">
        <v>136</v>
      </c>
      <c r="F58" s="17">
        <v>166000</v>
      </c>
      <c r="G58" s="49" t="s">
        <v>130</v>
      </c>
      <c r="H58" s="10"/>
      <c r="I58" s="9"/>
      <c r="O58" s="179" t="s">
        <v>804</v>
      </c>
    </row>
    <row r="59" spans="1:15" ht="43.5" x14ac:dyDescent="0.35">
      <c r="A59" s="11" t="s">
        <v>126</v>
      </c>
      <c r="B59" s="34" t="s">
        <v>137</v>
      </c>
      <c r="C59" s="11" t="s">
        <v>56</v>
      </c>
      <c r="D59" s="11" t="s">
        <v>123</v>
      </c>
      <c r="E59" s="11" t="s">
        <v>12</v>
      </c>
      <c r="F59" s="17">
        <v>350000</v>
      </c>
      <c r="G59" s="49" t="s">
        <v>130</v>
      </c>
      <c r="H59" s="10"/>
      <c r="I59" s="9"/>
      <c r="O59" s="179" t="s">
        <v>789</v>
      </c>
    </row>
    <row r="60" spans="1:15" ht="43.5" x14ac:dyDescent="0.35">
      <c r="A60" s="11" t="s">
        <v>126</v>
      </c>
      <c r="B60" s="34" t="s">
        <v>138</v>
      </c>
      <c r="C60" s="11" t="s">
        <v>56</v>
      </c>
      <c r="D60" s="11" t="s">
        <v>135</v>
      </c>
      <c r="E60" s="11" t="s">
        <v>12</v>
      </c>
      <c r="F60" s="17">
        <v>15000</v>
      </c>
      <c r="G60" s="49" t="s">
        <v>130</v>
      </c>
      <c r="H60" s="10"/>
      <c r="I60" s="9"/>
      <c r="L60">
        <v>3</v>
      </c>
      <c r="O60" s="179" t="s">
        <v>806</v>
      </c>
    </row>
    <row r="61" spans="1:15" ht="43.5" x14ac:dyDescent="0.35">
      <c r="A61" s="11" t="s">
        <v>126</v>
      </c>
      <c r="B61" s="34" t="s">
        <v>139</v>
      </c>
      <c r="C61" s="11" t="s">
        <v>140</v>
      </c>
      <c r="D61" s="11" t="s">
        <v>115</v>
      </c>
      <c r="E61" s="11" t="s">
        <v>12</v>
      </c>
      <c r="F61" s="17" t="s">
        <v>141</v>
      </c>
      <c r="G61" s="49" t="s">
        <v>130</v>
      </c>
      <c r="H61" s="10"/>
      <c r="I61" s="9"/>
      <c r="O61" s="179" t="s">
        <v>798</v>
      </c>
    </row>
    <row r="62" spans="1:15" ht="29" x14ac:dyDescent="0.35">
      <c r="A62" s="81" t="s">
        <v>133</v>
      </c>
      <c r="B62" s="88" t="s">
        <v>142</v>
      </c>
      <c r="C62" s="11" t="s">
        <v>56</v>
      </c>
      <c r="D62" s="11" t="s">
        <v>115</v>
      </c>
      <c r="E62" s="11" t="s">
        <v>143</v>
      </c>
      <c r="F62" s="17">
        <v>50000</v>
      </c>
      <c r="G62" s="75" t="s">
        <v>144</v>
      </c>
      <c r="H62" s="10"/>
      <c r="I62" s="9"/>
      <c r="O62" s="179" t="s">
        <v>804</v>
      </c>
    </row>
    <row r="63" spans="1:15" ht="43.5" x14ac:dyDescent="0.35">
      <c r="A63" s="11" t="s">
        <v>126</v>
      </c>
      <c r="B63" s="34" t="s">
        <v>145</v>
      </c>
      <c r="C63" s="11" t="s">
        <v>146</v>
      </c>
      <c r="D63" s="11"/>
      <c r="E63" s="11" t="s">
        <v>147</v>
      </c>
      <c r="F63" s="17">
        <v>200000</v>
      </c>
      <c r="G63" s="37" t="s">
        <v>148</v>
      </c>
      <c r="H63" s="18"/>
      <c r="O63" s="179" t="s">
        <v>798</v>
      </c>
    </row>
    <row r="64" spans="1:15" ht="29" x14ac:dyDescent="0.35">
      <c r="A64" s="11" t="s">
        <v>126</v>
      </c>
      <c r="B64" s="16" t="s">
        <v>149</v>
      </c>
      <c r="C64" s="11" t="s">
        <v>56</v>
      </c>
      <c r="D64" s="11"/>
      <c r="E64" s="11" t="s">
        <v>150</v>
      </c>
      <c r="F64" s="17">
        <v>400000</v>
      </c>
      <c r="G64" s="37" t="s">
        <v>151</v>
      </c>
      <c r="H64" s="18"/>
      <c r="O64" s="178" t="s">
        <v>807</v>
      </c>
    </row>
    <row r="65" spans="1:15" ht="58" x14ac:dyDescent="0.35">
      <c r="A65" s="11" t="s">
        <v>126</v>
      </c>
      <c r="B65" s="16" t="s">
        <v>152</v>
      </c>
      <c r="C65" s="11" t="s">
        <v>56</v>
      </c>
      <c r="D65" s="11"/>
      <c r="E65" s="11" t="s">
        <v>150</v>
      </c>
      <c r="F65" s="17">
        <v>400000</v>
      </c>
      <c r="G65" s="37" t="s">
        <v>153</v>
      </c>
      <c r="H65" s="18"/>
      <c r="O65" s="179" t="s">
        <v>798</v>
      </c>
    </row>
    <row r="66" spans="1:15" ht="15" customHeight="1" x14ac:dyDescent="0.35">
      <c r="A66" s="11" t="s">
        <v>126</v>
      </c>
      <c r="B66" s="16" t="s">
        <v>117</v>
      </c>
      <c r="C66" s="11" t="s">
        <v>118</v>
      </c>
      <c r="D66" s="11" t="s">
        <v>115</v>
      </c>
      <c r="E66" s="11" t="s">
        <v>147</v>
      </c>
      <c r="F66" s="17">
        <v>20000</v>
      </c>
      <c r="G66" s="37" t="s">
        <v>154</v>
      </c>
      <c r="H66" s="18"/>
      <c r="O66" s="178" t="s">
        <v>789</v>
      </c>
    </row>
    <row r="67" spans="1:15" ht="43.5" x14ac:dyDescent="0.35">
      <c r="A67" s="11" t="s">
        <v>126</v>
      </c>
      <c r="B67" s="16" t="s">
        <v>155</v>
      </c>
      <c r="C67" s="11" t="s">
        <v>56</v>
      </c>
      <c r="D67" s="11">
        <v>1</v>
      </c>
      <c r="E67" s="11" t="s">
        <v>156</v>
      </c>
      <c r="F67" s="17">
        <v>160000</v>
      </c>
      <c r="G67" s="37" t="s">
        <v>157</v>
      </c>
      <c r="H67" s="18"/>
      <c r="O67" s="179" t="s">
        <v>798</v>
      </c>
    </row>
    <row r="68" spans="1:15" ht="99.5" customHeight="1" x14ac:dyDescent="0.35">
      <c r="A68" s="19" t="s">
        <v>158</v>
      </c>
      <c r="B68" s="25" t="s">
        <v>159</v>
      </c>
      <c r="C68" s="11" t="s">
        <v>160</v>
      </c>
      <c r="D68" s="11" t="s">
        <v>161</v>
      </c>
      <c r="E68" s="11" t="s">
        <v>162</v>
      </c>
      <c r="F68" s="20">
        <v>100000</v>
      </c>
      <c r="G68" s="37" t="s">
        <v>163</v>
      </c>
      <c r="H68" s="18"/>
      <c r="L68">
        <v>5</v>
      </c>
      <c r="O68" s="180" t="s">
        <v>808</v>
      </c>
    </row>
    <row r="69" spans="1:15" x14ac:dyDescent="0.35">
      <c r="A69" s="19" t="s">
        <v>158</v>
      </c>
      <c r="B69" s="25" t="s">
        <v>164</v>
      </c>
      <c r="C69" s="11" t="s">
        <v>160</v>
      </c>
      <c r="D69" s="11" t="s">
        <v>161</v>
      </c>
      <c r="E69" s="11" t="s">
        <v>162</v>
      </c>
      <c r="F69" s="12">
        <v>25000</v>
      </c>
      <c r="G69" s="37" t="s">
        <v>165</v>
      </c>
      <c r="H69" s="18"/>
      <c r="L69">
        <v>3</v>
      </c>
      <c r="O69" s="180" t="s">
        <v>809</v>
      </c>
    </row>
    <row r="70" spans="1:15" ht="43.5" x14ac:dyDescent="0.35">
      <c r="A70" s="19" t="s">
        <v>166</v>
      </c>
      <c r="B70" s="16" t="s">
        <v>167</v>
      </c>
      <c r="C70" s="11" t="s">
        <v>160</v>
      </c>
      <c r="D70" s="11" t="s">
        <v>161</v>
      </c>
      <c r="E70" s="11" t="s">
        <v>162</v>
      </c>
      <c r="F70" s="12">
        <v>15000</v>
      </c>
      <c r="G70" s="37" t="s">
        <v>168</v>
      </c>
      <c r="H70" s="18"/>
      <c r="L70">
        <v>1</v>
      </c>
      <c r="O70" s="178" t="s">
        <v>810</v>
      </c>
    </row>
    <row r="71" spans="1:15" ht="58" x14ac:dyDescent="0.35">
      <c r="A71" s="19" t="s">
        <v>158</v>
      </c>
      <c r="B71" s="16" t="s">
        <v>169</v>
      </c>
      <c r="C71" s="11" t="s">
        <v>160</v>
      </c>
      <c r="D71" s="11" t="s">
        <v>161</v>
      </c>
      <c r="E71" s="11" t="s">
        <v>162</v>
      </c>
      <c r="F71" s="12">
        <v>25000</v>
      </c>
      <c r="G71" s="37" t="s">
        <v>170</v>
      </c>
      <c r="H71" s="18"/>
      <c r="O71" s="178" t="s">
        <v>810</v>
      </c>
    </row>
    <row r="72" spans="1:15" x14ac:dyDescent="0.35">
      <c r="A72" s="19" t="s">
        <v>171</v>
      </c>
      <c r="B72" s="25" t="s">
        <v>172</v>
      </c>
      <c r="C72" s="11" t="s">
        <v>160</v>
      </c>
      <c r="D72" s="11" t="s">
        <v>161</v>
      </c>
      <c r="E72" s="11" t="s">
        <v>162</v>
      </c>
      <c r="F72" s="12">
        <v>650000</v>
      </c>
      <c r="G72" s="37" t="s">
        <v>173</v>
      </c>
      <c r="H72" s="18"/>
      <c r="O72" s="178" t="s">
        <v>810</v>
      </c>
    </row>
    <row r="73" spans="1:15" ht="58" x14ac:dyDescent="0.35">
      <c r="A73" s="83" t="s">
        <v>174</v>
      </c>
      <c r="B73" s="86" t="s">
        <v>175</v>
      </c>
      <c r="C73" s="23" t="s">
        <v>176</v>
      </c>
      <c r="D73" s="23" t="s">
        <v>128</v>
      </c>
      <c r="E73" s="23" t="s">
        <v>147</v>
      </c>
      <c r="F73" s="24">
        <v>30000</v>
      </c>
      <c r="G73" s="85" t="s">
        <v>177</v>
      </c>
      <c r="H73" s="18"/>
      <c r="O73" s="180" t="s">
        <v>798</v>
      </c>
    </row>
    <row r="74" spans="1:15" ht="87" x14ac:dyDescent="0.35">
      <c r="A74" s="78" t="s">
        <v>174</v>
      </c>
      <c r="B74" s="79" t="s">
        <v>178</v>
      </c>
      <c r="C74" s="11" t="s">
        <v>176</v>
      </c>
      <c r="D74" s="11" t="s">
        <v>128</v>
      </c>
      <c r="E74" s="11" t="s">
        <v>143</v>
      </c>
      <c r="F74" s="12">
        <v>50000</v>
      </c>
      <c r="G74" s="84" t="s">
        <v>179</v>
      </c>
      <c r="H74" s="18"/>
      <c r="O74" s="180" t="s">
        <v>798</v>
      </c>
    </row>
    <row r="75" spans="1:15" ht="79.5" customHeight="1" x14ac:dyDescent="0.35">
      <c r="A75" s="13" t="s">
        <v>180</v>
      </c>
      <c r="B75" s="25" t="s">
        <v>181</v>
      </c>
      <c r="C75" s="11"/>
      <c r="D75" s="11"/>
      <c r="E75" s="11" t="s">
        <v>143</v>
      </c>
      <c r="F75" s="12">
        <v>100000</v>
      </c>
      <c r="G75" s="37" t="s">
        <v>182</v>
      </c>
      <c r="H75" s="18"/>
      <c r="O75" s="180" t="s">
        <v>789</v>
      </c>
    </row>
    <row r="76" spans="1:15" ht="43.5" customHeight="1" x14ac:dyDescent="0.35">
      <c r="A76" s="78" t="s">
        <v>24</v>
      </c>
      <c r="B76" s="79" t="s">
        <v>183</v>
      </c>
      <c r="C76" s="11">
        <v>1</v>
      </c>
      <c r="D76" s="11">
        <v>2</v>
      </c>
      <c r="E76" s="11" t="s">
        <v>143</v>
      </c>
      <c r="F76" s="12">
        <v>18000</v>
      </c>
      <c r="G76" s="36" t="s">
        <v>184</v>
      </c>
      <c r="H76" s="34"/>
      <c r="O76" s="180" t="s">
        <v>789</v>
      </c>
    </row>
    <row r="77" spans="1:15" ht="41.25" customHeight="1" x14ac:dyDescent="0.35">
      <c r="A77" s="78" t="s">
        <v>24</v>
      </c>
      <c r="B77" s="79" t="s">
        <v>185</v>
      </c>
      <c r="C77" s="11" t="s">
        <v>56</v>
      </c>
      <c r="D77" s="11">
        <v>1</v>
      </c>
      <c r="E77" s="11" t="s">
        <v>143</v>
      </c>
      <c r="F77" s="12">
        <v>164000</v>
      </c>
      <c r="G77" s="37" t="s">
        <v>186</v>
      </c>
      <c r="H77" s="34"/>
      <c r="I77" s="4"/>
      <c r="J77" s="4"/>
      <c r="K77" s="4"/>
      <c r="L77" s="4"/>
      <c r="M77" s="4"/>
      <c r="O77" s="180" t="s">
        <v>811</v>
      </c>
    </row>
    <row r="78" spans="1:15" ht="58" x14ac:dyDescent="0.35">
      <c r="A78" s="10" t="s">
        <v>187</v>
      </c>
      <c r="B78" s="25" t="s">
        <v>188</v>
      </c>
      <c r="C78" s="11" t="s">
        <v>140</v>
      </c>
      <c r="D78" s="11">
        <v>1</v>
      </c>
      <c r="E78" s="11" t="s">
        <v>189</v>
      </c>
      <c r="F78" s="12">
        <v>100000</v>
      </c>
      <c r="G78" s="37" t="s">
        <v>190</v>
      </c>
      <c r="H78" s="18"/>
      <c r="L78">
        <v>1</v>
      </c>
      <c r="O78" s="180" t="s">
        <v>844</v>
      </c>
    </row>
    <row r="79" spans="1:15" ht="72.5" x14ac:dyDescent="0.35">
      <c r="A79" s="10" t="s">
        <v>191</v>
      </c>
      <c r="B79" s="25" t="s">
        <v>192</v>
      </c>
      <c r="C79" s="11" t="s">
        <v>56</v>
      </c>
      <c r="D79" s="11">
        <v>4</v>
      </c>
      <c r="E79" s="11" t="s">
        <v>47</v>
      </c>
      <c r="F79" s="12">
        <v>100000</v>
      </c>
      <c r="G79" s="37" t="s">
        <v>193</v>
      </c>
      <c r="H79" s="18"/>
      <c r="O79" s="180" t="s">
        <v>812</v>
      </c>
    </row>
    <row r="80" spans="1:15" ht="58" x14ac:dyDescent="0.35">
      <c r="A80" s="10" t="s">
        <v>191</v>
      </c>
      <c r="B80" s="25" t="s">
        <v>194</v>
      </c>
      <c r="C80" s="11" t="s">
        <v>56</v>
      </c>
      <c r="D80" s="11" t="s">
        <v>57</v>
      </c>
      <c r="E80" s="11"/>
      <c r="F80" s="12">
        <v>1000000</v>
      </c>
      <c r="G80" s="37" t="s">
        <v>195</v>
      </c>
      <c r="H80" s="18"/>
      <c r="O80" s="180" t="s">
        <v>845</v>
      </c>
    </row>
    <row r="81" spans="1:15" ht="58" x14ac:dyDescent="0.35">
      <c r="A81" s="10" t="s">
        <v>191</v>
      </c>
      <c r="B81" s="25" t="s">
        <v>196</v>
      </c>
      <c r="C81" s="11" t="s">
        <v>56</v>
      </c>
      <c r="D81" s="11" t="s">
        <v>197</v>
      </c>
      <c r="E81" s="11" t="s">
        <v>198</v>
      </c>
      <c r="F81" s="12">
        <v>3000000</v>
      </c>
      <c r="G81" s="37" t="s">
        <v>199</v>
      </c>
      <c r="H81" s="18"/>
      <c r="O81" s="180" t="s">
        <v>805</v>
      </c>
    </row>
    <row r="82" spans="1:15" ht="43.5" x14ac:dyDescent="0.35">
      <c r="A82" s="10" t="s">
        <v>200</v>
      </c>
      <c r="B82" s="25" t="s">
        <v>188</v>
      </c>
      <c r="C82" s="11" t="s">
        <v>140</v>
      </c>
      <c r="D82" s="11">
        <v>1</v>
      </c>
      <c r="E82" s="11"/>
      <c r="F82" s="12">
        <v>1000000</v>
      </c>
      <c r="G82" s="37" t="s">
        <v>201</v>
      </c>
      <c r="H82" s="18"/>
      <c r="L82">
        <v>1</v>
      </c>
      <c r="O82" s="180" t="s">
        <v>844</v>
      </c>
    </row>
    <row r="83" spans="1:15" ht="58" x14ac:dyDescent="0.35">
      <c r="A83" s="10" t="s">
        <v>191</v>
      </c>
      <c r="B83" s="25" t="s">
        <v>202</v>
      </c>
      <c r="C83" s="11" t="s">
        <v>56</v>
      </c>
      <c r="D83" s="11"/>
      <c r="E83" s="11" t="s">
        <v>189</v>
      </c>
      <c r="F83" s="12">
        <v>50000</v>
      </c>
      <c r="G83" s="37" t="s">
        <v>203</v>
      </c>
      <c r="H83" s="18"/>
      <c r="O83" s="180" t="s">
        <v>813</v>
      </c>
    </row>
    <row r="84" spans="1:15" ht="72.5" x14ac:dyDescent="0.35">
      <c r="A84" s="10" t="s">
        <v>191</v>
      </c>
      <c r="B84" s="25" t="s">
        <v>204</v>
      </c>
      <c r="C84" s="11" t="s">
        <v>56</v>
      </c>
      <c r="D84" s="11" t="s">
        <v>57</v>
      </c>
      <c r="E84" s="11" t="s">
        <v>189</v>
      </c>
      <c r="F84" s="12">
        <v>3000000</v>
      </c>
      <c r="G84" s="37" t="s">
        <v>205</v>
      </c>
      <c r="H84" s="18"/>
      <c r="O84" s="180" t="s">
        <v>805</v>
      </c>
    </row>
    <row r="85" spans="1:15" ht="87" x14ac:dyDescent="0.35">
      <c r="A85" s="87" t="s">
        <v>206</v>
      </c>
      <c r="B85" s="79" t="s">
        <v>207</v>
      </c>
      <c r="C85" s="11" t="s">
        <v>56</v>
      </c>
      <c r="D85" s="11" t="s">
        <v>115</v>
      </c>
      <c r="E85" s="11" t="s">
        <v>208</v>
      </c>
      <c r="F85" s="29">
        <v>1240000</v>
      </c>
      <c r="G85" s="39" t="s">
        <v>209</v>
      </c>
      <c r="H85" s="18"/>
      <c r="O85" s="180" t="s">
        <v>814</v>
      </c>
    </row>
    <row r="86" spans="1:15" ht="43.5" x14ac:dyDescent="0.35">
      <c r="A86" s="10" t="s">
        <v>191</v>
      </c>
      <c r="B86" s="25" t="s">
        <v>210</v>
      </c>
      <c r="C86" s="11" t="s">
        <v>56</v>
      </c>
      <c r="D86" s="11">
        <v>1</v>
      </c>
      <c r="E86" s="11" t="s">
        <v>208</v>
      </c>
      <c r="F86" s="33">
        <v>1000000</v>
      </c>
      <c r="G86" s="37" t="s">
        <v>211</v>
      </c>
      <c r="H86" s="18"/>
      <c r="O86" s="180" t="s">
        <v>815</v>
      </c>
    </row>
    <row r="87" spans="1:15" ht="174" x14ac:dyDescent="0.35">
      <c r="A87" s="10" t="s">
        <v>191</v>
      </c>
      <c r="B87" s="25" t="s">
        <v>212</v>
      </c>
      <c r="C87" s="11" t="s">
        <v>213</v>
      </c>
      <c r="D87" s="11" t="s">
        <v>197</v>
      </c>
      <c r="E87" s="32"/>
      <c r="F87" s="12">
        <v>1000000</v>
      </c>
      <c r="G87" s="40" t="s">
        <v>214</v>
      </c>
      <c r="H87" s="18"/>
      <c r="L87">
        <v>1</v>
      </c>
      <c r="O87" s="180" t="s">
        <v>844</v>
      </c>
    </row>
    <row r="88" spans="1:15" ht="101.5" x14ac:dyDescent="0.35">
      <c r="A88" s="87" t="s">
        <v>206</v>
      </c>
      <c r="B88" s="79" t="s">
        <v>215</v>
      </c>
      <c r="C88" s="11" t="s">
        <v>56</v>
      </c>
      <c r="D88" s="11">
        <v>1</v>
      </c>
      <c r="E88" s="32" t="s">
        <v>216</v>
      </c>
      <c r="F88" s="30">
        <v>420000</v>
      </c>
      <c r="G88" s="41" t="s">
        <v>217</v>
      </c>
      <c r="H88" s="18"/>
      <c r="O88" s="180" t="s">
        <v>816</v>
      </c>
    </row>
    <row r="89" spans="1:15" ht="72.5" x14ac:dyDescent="0.35">
      <c r="A89" s="13" t="s">
        <v>218</v>
      </c>
      <c r="B89" s="25" t="s">
        <v>219</v>
      </c>
      <c r="C89" s="11" t="s">
        <v>56</v>
      </c>
      <c r="D89" s="11">
        <v>1</v>
      </c>
      <c r="E89" s="32" t="s">
        <v>220</v>
      </c>
      <c r="F89" s="31">
        <v>300000</v>
      </c>
      <c r="G89" s="41" t="s">
        <v>221</v>
      </c>
      <c r="H89" s="18"/>
      <c r="O89" s="180" t="s">
        <v>803</v>
      </c>
    </row>
    <row r="90" spans="1:15" ht="101.5" x14ac:dyDescent="0.35">
      <c r="A90" s="13" t="s">
        <v>218</v>
      </c>
      <c r="B90" s="25" t="s">
        <v>222</v>
      </c>
      <c r="C90" s="11" t="s">
        <v>56</v>
      </c>
      <c r="D90" s="11">
        <v>1</v>
      </c>
      <c r="E90" s="32" t="s">
        <v>208</v>
      </c>
      <c r="F90" s="31">
        <v>360000</v>
      </c>
      <c r="G90" s="41" t="s">
        <v>223</v>
      </c>
      <c r="H90" s="18"/>
      <c r="O90" s="180" t="s">
        <v>803</v>
      </c>
    </row>
    <row r="91" spans="1:15" ht="58" x14ac:dyDescent="0.35">
      <c r="A91" s="10" t="s">
        <v>191</v>
      </c>
      <c r="B91" s="25" t="s">
        <v>224</v>
      </c>
      <c r="C91" s="11" t="s">
        <v>56</v>
      </c>
      <c r="D91" s="11">
        <v>1</v>
      </c>
      <c r="E91" s="32" t="s">
        <v>208</v>
      </c>
      <c r="F91" s="12">
        <v>1000000</v>
      </c>
      <c r="G91" s="40" t="s">
        <v>225</v>
      </c>
      <c r="H91" s="18"/>
      <c r="O91" s="180" t="s">
        <v>805</v>
      </c>
    </row>
    <row r="92" spans="1:15" ht="101.5" x14ac:dyDescent="0.35">
      <c r="A92" s="10" t="s">
        <v>191</v>
      </c>
      <c r="B92" s="49" t="s">
        <v>226</v>
      </c>
      <c r="C92" s="11" t="s">
        <v>56</v>
      </c>
      <c r="D92" s="11"/>
      <c r="E92" s="32"/>
      <c r="F92" s="12">
        <v>3000000</v>
      </c>
      <c r="G92" s="40" t="s">
        <v>227</v>
      </c>
      <c r="H92" s="18"/>
      <c r="O92" s="181" t="s">
        <v>817</v>
      </c>
    </row>
    <row r="93" spans="1:15" ht="72.5" x14ac:dyDescent="0.35">
      <c r="A93" s="10" t="s">
        <v>191</v>
      </c>
      <c r="B93" s="25" t="s">
        <v>228</v>
      </c>
      <c r="C93" s="11" t="s">
        <v>52</v>
      </c>
      <c r="D93" s="11" t="s">
        <v>54</v>
      </c>
      <c r="E93" s="32" t="s">
        <v>189</v>
      </c>
      <c r="F93" s="12">
        <v>3000000</v>
      </c>
      <c r="G93" s="40" t="s">
        <v>229</v>
      </c>
      <c r="H93" s="18"/>
      <c r="O93" s="180" t="s">
        <v>818</v>
      </c>
    </row>
    <row r="94" spans="1:15" ht="130.5" x14ac:dyDescent="0.35">
      <c r="A94" s="10" t="s">
        <v>191</v>
      </c>
      <c r="B94" s="25" t="s">
        <v>230</v>
      </c>
      <c r="C94" s="11"/>
      <c r="D94" s="11"/>
      <c r="E94" s="32"/>
      <c r="F94" s="12">
        <v>3000000</v>
      </c>
      <c r="G94" s="40" t="s">
        <v>231</v>
      </c>
      <c r="H94" s="18"/>
      <c r="O94" s="180" t="s">
        <v>805</v>
      </c>
    </row>
    <row r="95" spans="1:15" ht="72.5" x14ac:dyDescent="0.35">
      <c r="A95" s="10" t="s">
        <v>191</v>
      </c>
      <c r="B95" s="25" t="s">
        <v>232</v>
      </c>
      <c r="C95" s="11" t="s">
        <v>56</v>
      </c>
      <c r="D95" s="11">
        <v>4</v>
      </c>
      <c r="E95" s="32" t="s">
        <v>47</v>
      </c>
      <c r="F95" s="12">
        <v>1000000</v>
      </c>
      <c r="G95" s="40" t="s">
        <v>233</v>
      </c>
      <c r="H95" s="18"/>
      <c r="O95" s="180" t="s">
        <v>805</v>
      </c>
    </row>
    <row r="96" spans="1:15" ht="232" x14ac:dyDescent="0.35">
      <c r="A96" s="10" t="s">
        <v>191</v>
      </c>
      <c r="B96" s="25" t="s">
        <v>234</v>
      </c>
      <c r="C96" s="11" t="s">
        <v>235</v>
      </c>
      <c r="D96" s="11"/>
      <c r="E96" s="32"/>
      <c r="F96" s="12">
        <v>100000</v>
      </c>
      <c r="G96" s="40" t="s">
        <v>236</v>
      </c>
      <c r="H96" s="18"/>
      <c r="O96" s="180" t="s">
        <v>819</v>
      </c>
    </row>
    <row r="97" spans="1:15" ht="58" x14ac:dyDescent="0.35">
      <c r="A97" s="10" t="s">
        <v>191</v>
      </c>
      <c r="B97" s="50" t="s">
        <v>232</v>
      </c>
      <c r="C97" s="11" t="s">
        <v>235</v>
      </c>
      <c r="D97" s="11">
        <v>4</v>
      </c>
      <c r="E97" s="32" t="s">
        <v>47</v>
      </c>
      <c r="F97" s="12">
        <v>1000000</v>
      </c>
      <c r="G97" s="40" t="s">
        <v>237</v>
      </c>
      <c r="H97" s="18"/>
      <c r="O97" s="180" t="s">
        <v>805</v>
      </c>
    </row>
    <row r="98" spans="1:15" ht="188.5" x14ac:dyDescent="0.35">
      <c r="A98" s="10" t="s">
        <v>191</v>
      </c>
      <c r="B98" s="25" t="s">
        <v>238</v>
      </c>
      <c r="C98" s="11" t="s">
        <v>239</v>
      </c>
      <c r="D98" s="11"/>
      <c r="E98" s="32"/>
      <c r="F98" s="12">
        <v>1000000</v>
      </c>
      <c r="G98" s="40" t="s">
        <v>240</v>
      </c>
      <c r="H98" s="18"/>
      <c r="L98">
        <v>1</v>
      </c>
      <c r="O98" s="180" t="s">
        <v>844</v>
      </c>
    </row>
    <row r="99" spans="1:15" ht="101.5" x14ac:dyDescent="0.35">
      <c r="A99" s="10" t="s">
        <v>191</v>
      </c>
      <c r="B99" s="13" t="s">
        <v>241</v>
      </c>
      <c r="C99" s="11" t="s">
        <v>56</v>
      </c>
      <c r="D99" s="11" t="s">
        <v>57</v>
      </c>
      <c r="E99" s="32"/>
      <c r="F99" s="12">
        <v>1000000</v>
      </c>
      <c r="G99" s="40" t="s">
        <v>242</v>
      </c>
      <c r="H99" s="18"/>
      <c r="O99" s="182" t="s">
        <v>805</v>
      </c>
    </row>
    <row r="100" spans="1:15" ht="72.5" x14ac:dyDescent="0.35">
      <c r="A100" s="10" t="s">
        <v>191</v>
      </c>
      <c r="B100" s="25" t="s">
        <v>243</v>
      </c>
      <c r="C100" s="11" t="s">
        <v>56</v>
      </c>
      <c r="D100" s="11">
        <v>4</v>
      </c>
      <c r="E100" s="32"/>
      <c r="F100" s="24">
        <v>3000000</v>
      </c>
      <c r="G100" s="40" t="s">
        <v>244</v>
      </c>
      <c r="H100" s="18"/>
      <c r="O100" s="180" t="s">
        <v>812</v>
      </c>
    </row>
    <row r="101" spans="1:15" ht="29" x14ac:dyDescent="0.35">
      <c r="A101" s="10" t="s">
        <v>191</v>
      </c>
      <c r="B101" s="50" t="s">
        <v>245</v>
      </c>
      <c r="C101" s="11" t="s">
        <v>235</v>
      </c>
      <c r="D101" s="11"/>
      <c r="E101" s="11"/>
      <c r="F101" s="24">
        <v>3000000</v>
      </c>
      <c r="G101" s="37" t="s">
        <v>246</v>
      </c>
      <c r="H101" s="18"/>
      <c r="O101" s="182" t="s">
        <v>820</v>
      </c>
    </row>
    <row r="102" spans="1:15" ht="72.5" x14ac:dyDescent="0.35">
      <c r="A102" s="10" t="s">
        <v>191</v>
      </c>
      <c r="B102" s="25" t="s">
        <v>247</v>
      </c>
      <c r="C102" s="11" t="s">
        <v>56</v>
      </c>
      <c r="D102" s="11">
        <v>1</v>
      </c>
      <c r="E102" s="11"/>
      <c r="F102" s="12">
        <v>50000</v>
      </c>
      <c r="G102" s="37" t="s">
        <v>248</v>
      </c>
      <c r="H102" s="18"/>
      <c r="O102" s="180" t="s">
        <v>846</v>
      </c>
    </row>
    <row r="103" spans="1:15" ht="101.5" x14ac:dyDescent="0.35">
      <c r="A103" s="10" t="s">
        <v>191</v>
      </c>
      <c r="B103" s="25" t="s">
        <v>249</v>
      </c>
      <c r="C103" s="11" t="s">
        <v>56</v>
      </c>
      <c r="D103" s="11">
        <v>4</v>
      </c>
      <c r="E103" s="11"/>
      <c r="F103" s="12">
        <v>100000</v>
      </c>
      <c r="G103" s="37" t="s">
        <v>250</v>
      </c>
      <c r="H103" s="18"/>
      <c r="O103" s="182" t="s">
        <v>805</v>
      </c>
    </row>
    <row r="104" spans="1:15" ht="101.5" x14ac:dyDescent="0.35">
      <c r="A104" s="10" t="s">
        <v>191</v>
      </c>
      <c r="B104" s="25" t="s">
        <v>251</v>
      </c>
      <c r="C104" s="11" t="s">
        <v>176</v>
      </c>
      <c r="D104" s="11" t="s">
        <v>252</v>
      </c>
      <c r="E104" s="11"/>
      <c r="F104" s="12">
        <v>100000</v>
      </c>
      <c r="G104" s="37" t="s">
        <v>253</v>
      </c>
      <c r="H104" s="18"/>
      <c r="O104" s="180" t="s">
        <v>847</v>
      </c>
    </row>
    <row r="105" spans="1:15" ht="72.5" x14ac:dyDescent="0.35">
      <c r="A105" s="10" t="s">
        <v>191</v>
      </c>
      <c r="B105" s="25" t="s">
        <v>254</v>
      </c>
      <c r="C105" s="11" t="s">
        <v>56</v>
      </c>
      <c r="D105" s="11" t="s">
        <v>252</v>
      </c>
      <c r="E105" s="11"/>
      <c r="F105" s="12">
        <v>1000000</v>
      </c>
      <c r="G105" s="37" t="s">
        <v>255</v>
      </c>
      <c r="H105" s="18"/>
      <c r="O105" s="180" t="s">
        <v>805</v>
      </c>
    </row>
    <row r="106" spans="1:15" ht="116" x14ac:dyDescent="0.35">
      <c r="A106" s="10" t="s">
        <v>200</v>
      </c>
      <c r="B106" s="25" t="s">
        <v>256</v>
      </c>
      <c r="C106" s="11" t="s">
        <v>56</v>
      </c>
      <c r="D106" s="11"/>
      <c r="E106" s="11"/>
      <c r="F106" s="12">
        <v>50000</v>
      </c>
      <c r="G106" s="37" t="s">
        <v>257</v>
      </c>
      <c r="H106" s="18"/>
      <c r="O106" s="180" t="s">
        <v>803</v>
      </c>
    </row>
    <row r="107" spans="1:15" ht="72.5" x14ac:dyDescent="0.35">
      <c r="A107" s="10" t="s">
        <v>191</v>
      </c>
      <c r="B107" s="25" t="s">
        <v>232</v>
      </c>
      <c r="C107" s="11" t="s">
        <v>235</v>
      </c>
      <c r="D107" s="11" t="s">
        <v>54</v>
      </c>
      <c r="E107" s="11"/>
      <c r="F107" s="12">
        <v>1000000</v>
      </c>
      <c r="G107" s="37" t="s">
        <v>258</v>
      </c>
      <c r="H107" s="18"/>
      <c r="O107" s="182" t="s">
        <v>805</v>
      </c>
    </row>
    <row r="108" spans="1:15" ht="58" x14ac:dyDescent="0.35">
      <c r="A108" s="10" t="s">
        <v>191</v>
      </c>
      <c r="B108" s="25" t="s">
        <v>259</v>
      </c>
      <c r="C108" s="11" t="s">
        <v>56</v>
      </c>
      <c r="D108" s="11">
        <v>1</v>
      </c>
      <c r="E108" s="11"/>
      <c r="F108" s="12">
        <v>3000000</v>
      </c>
      <c r="G108" s="37" t="s">
        <v>260</v>
      </c>
      <c r="H108" s="18"/>
      <c r="O108" s="180" t="s">
        <v>805</v>
      </c>
    </row>
    <row r="109" spans="1:15" ht="43.5" x14ac:dyDescent="0.35">
      <c r="A109" s="10" t="s">
        <v>191</v>
      </c>
      <c r="B109" s="25" t="s">
        <v>261</v>
      </c>
      <c r="C109" s="11" t="s">
        <v>262</v>
      </c>
      <c r="D109" s="11">
        <v>2</v>
      </c>
      <c r="E109" s="11"/>
      <c r="F109" s="12">
        <v>3000000</v>
      </c>
      <c r="G109" s="50" t="s">
        <v>263</v>
      </c>
      <c r="H109" s="18"/>
      <c r="O109" s="180" t="s">
        <v>805</v>
      </c>
    </row>
    <row r="110" spans="1:15" ht="101.5" x14ac:dyDescent="0.35">
      <c r="A110" s="10" t="s">
        <v>191</v>
      </c>
      <c r="B110" s="25" t="s">
        <v>264</v>
      </c>
      <c r="C110" s="11" t="s">
        <v>52</v>
      </c>
      <c r="D110" s="11">
        <v>2</v>
      </c>
      <c r="E110" s="11"/>
      <c r="F110" s="12">
        <v>1000000</v>
      </c>
      <c r="G110" s="37" t="s">
        <v>265</v>
      </c>
      <c r="H110" s="18"/>
      <c r="O110" s="180" t="s">
        <v>848</v>
      </c>
    </row>
    <row r="111" spans="1:15" x14ac:dyDescent="0.35">
      <c r="A111" s="10" t="s">
        <v>191</v>
      </c>
      <c r="B111" s="25" t="s">
        <v>266</v>
      </c>
      <c r="C111" s="11" t="s">
        <v>52</v>
      </c>
      <c r="D111" s="11"/>
      <c r="E111" s="11"/>
      <c r="F111" s="12">
        <v>3000000</v>
      </c>
      <c r="G111" s="37" t="s">
        <v>267</v>
      </c>
      <c r="H111" s="18"/>
      <c r="O111" s="180" t="s">
        <v>821</v>
      </c>
    </row>
    <row r="112" spans="1:15" ht="72.5" x14ac:dyDescent="0.35">
      <c r="A112" s="10" t="s">
        <v>191</v>
      </c>
      <c r="B112" s="25" t="s">
        <v>268</v>
      </c>
      <c r="C112" s="11" t="s">
        <v>56</v>
      </c>
      <c r="D112" s="11"/>
      <c r="E112" s="11"/>
      <c r="F112" s="12">
        <v>1000000</v>
      </c>
      <c r="G112" s="37" t="s">
        <v>269</v>
      </c>
      <c r="H112" s="18"/>
      <c r="O112" s="182" t="s">
        <v>805</v>
      </c>
    </row>
    <row r="113" spans="1:15" ht="72.5" x14ac:dyDescent="0.35">
      <c r="A113" s="10" t="s">
        <v>191</v>
      </c>
      <c r="B113" s="25" t="s">
        <v>270</v>
      </c>
      <c r="C113" s="11" t="s">
        <v>140</v>
      </c>
      <c r="D113" s="11"/>
      <c r="E113" s="11"/>
      <c r="F113" s="12">
        <v>1000000</v>
      </c>
      <c r="G113" s="37" t="s">
        <v>271</v>
      </c>
      <c r="H113" s="18"/>
      <c r="L113">
        <v>1</v>
      </c>
      <c r="O113" s="180" t="s">
        <v>844</v>
      </c>
    </row>
    <row r="114" spans="1:15" ht="72.5" x14ac:dyDescent="0.35">
      <c r="A114" s="10" t="s">
        <v>191</v>
      </c>
      <c r="B114" s="25" t="s">
        <v>272</v>
      </c>
      <c r="C114" s="11" t="s">
        <v>52</v>
      </c>
      <c r="D114" s="11"/>
      <c r="E114" s="11"/>
      <c r="F114" s="12">
        <v>3000000</v>
      </c>
      <c r="G114" s="37" t="s">
        <v>273</v>
      </c>
      <c r="H114" s="18"/>
      <c r="O114" s="180" t="s">
        <v>822</v>
      </c>
    </row>
    <row r="115" spans="1:15" ht="101.5" x14ac:dyDescent="0.35">
      <c r="A115" s="10" t="s">
        <v>191</v>
      </c>
      <c r="B115" s="25" t="s">
        <v>274</v>
      </c>
      <c r="C115" s="11"/>
      <c r="D115" s="11"/>
      <c r="E115" s="11"/>
      <c r="F115" s="12">
        <v>50000</v>
      </c>
      <c r="G115" s="37" t="s">
        <v>275</v>
      </c>
      <c r="H115" s="18"/>
      <c r="O115" s="180" t="s">
        <v>823</v>
      </c>
    </row>
    <row r="116" spans="1:15" ht="101.5" x14ac:dyDescent="0.35">
      <c r="A116" s="10" t="s">
        <v>191</v>
      </c>
      <c r="B116" s="25" t="s">
        <v>276</v>
      </c>
      <c r="C116" s="11" t="s">
        <v>235</v>
      </c>
      <c r="D116" s="11"/>
      <c r="E116" s="11"/>
      <c r="F116" s="12">
        <v>3000000</v>
      </c>
      <c r="G116" s="37" t="s">
        <v>277</v>
      </c>
      <c r="H116" s="18"/>
      <c r="O116" s="180" t="s">
        <v>824</v>
      </c>
    </row>
    <row r="117" spans="1:15" ht="72.5" x14ac:dyDescent="0.35">
      <c r="A117" s="10" t="s">
        <v>191</v>
      </c>
      <c r="B117" s="25" t="s">
        <v>278</v>
      </c>
      <c r="C117" s="11" t="s">
        <v>140</v>
      </c>
      <c r="D117" s="11"/>
      <c r="E117" s="11"/>
      <c r="F117" s="12">
        <v>1000000</v>
      </c>
      <c r="G117" s="37" t="s">
        <v>279</v>
      </c>
      <c r="H117" s="18"/>
      <c r="L117">
        <v>1</v>
      </c>
      <c r="O117" s="180" t="s">
        <v>844</v>
      </c>
    </row>
    <row r="118" spans="1:15" ht="116" x14ac:dyDescent="0.35">
      <c r="A118" s="62" t="s">
        <v>280</v>
      </c>
      <c r="B118" s="63" t="s">
        <v>281</v>
      </c>
      <c r="C118" s="64"/>
      <c r="D118" s="64"/>
      <c r="E118" s="64"/>
      <c r="F118" s="65" t="s">
        <v>282</v>
      </c>
      <c r="G118" s="66" t="s">
        <v>283</v>
      </c>
      <c r="H118" s="67"/>
      <c r="O118" s="180" t="s">
        <v>825</v>
      </c>
    </row>
    <row r="119" spans="1:15" ht="116" x14ac:dyDescent="0.35">
      <c r="A119" s="62" t="s">
        <v>280</v>
      </c>
      <c r="B119" s="63" t="s">
        <v>284</v>
      </c>
      <c r="C119" s="64"/>
      <c r="D119" s="64"/>
      <c r="E119" s="64"/>
      <c r="F119" s="65" t="s">
        <v>282</v>
      </c>
      <c r="G119" s="66" t="s">
        <v>285</v>
      </c>
      <c r="H119" s="67"/>
      <c r="O119" s="180" t="s">
        <v>825</v>
      </c>
    </row>
    <row r="120" spans="1:15" ht="87" x14ac:dyDescent="0.35">
      <c r="A120" s="62" t="s">
        <v>280</v>
      </c>
      <c r="B120" s="63" t="s">
        <v>286</v>
      </c>
      <c r="C120" s="64"/>
      <c r="D120" s="64"/>
      <c r="E120" s="64"/>
      <c r="F120" s="65" t="s">
        <v>282</v>
      </c>
      <c r="G120" s="66" t="s">
        <v>287</v>
      </c>
      <c r="H120" s="67"/>
      <c r="O120" s="180" t="s">
        <v>825</v>
      </c>
    </row>
    <row r="121" spans="1:15" ht="203" x14ac:dyDescent="0.35">
      <c r="A121" s="62" t="s">
        <v>280</v>
      </c>
      <c r="B121" s="63" t="s">
        <v>288</v>
      </c>
      <c r="C121" s="64"/>
      <c r="D121" s="64"/>
      <c r="E121" s="64"/>
      <c r="F121" s="65" t="s">
        <v>282</v>
      </c>
      <c r="G121" s="66" t="s">
        <v>289</v>
      </c>
      <c r="H121" s="67"/>
      <c r="O121" s="180" t="s">
        <v>825</v>
      </c>
    </row>
    <row r="122" spans="1:15" ht="58" x14ac:dyDescent="0.35">
      <c r="A122" s="62" t="s">
        <v>280</v>
      </c>
      <c r="B122" s="63" t="s">
        <v>290</v>
      </c>
      <c r="C122" s="64"/>
      <c r="D122" s="64"/>
      <c r="E122" s="64"/>
      <c r="F122" s="65" t="s">
        <v>282</v>
      </c>
      <c r="G122" s="66" t="s">
        <v>291</v>
      </c>
      <c r="H122" s="67"/>
      <c r="O122" s="180" t="s">
        <v>825</v>
      </c>
    </row>
    <row r="123" spans="1:15" ht="58" x14ac:dyDescent="0.35">
      <c r="A123" s="10" t="s">
        <v>191</v>
      </c>
      <c r="B123" s="25" t="s">
        <v>292</v>
      </c>
      <c r="C123" s="11" t="s">
        <v>56</v>
      </c>
      <c r="D123" s="11">
        <v>1</v>
      </c>
      <c r="E123" s="11"/>
      <c r="F123" s="12">
        <v>3000000</v>
      </c>
      <c r="G123" s="37" t="s">
        <v>293</v>
      </c>
      <c r="H123" s="46" t="s">
        <v>294</v>
      </c>
      <c r="O123" s="180" t="s">
        <v>805</v>
      </c>
    </row>
    <row r="124" spans="1:15" ht="58" x14ac:dyDescent="0.35">
      <c r="A124" s="10" t="s">
        <v>191</v>
      </c>
      <c r="B124" s="51" t="s">
        <v>295</v>
      </c>
      <c r="C124" s="11" t="s">
        <v>56</v>
      </c>
      <c r="D124" s="11"/>
      <c r="E124" s="11"/>
      <c r="F124" s="12">
        <v>1000000</v>
      </c>
      <c r="G124" s="37" t="s">
        <v>296</v>
      </c>
      <c r="H124" s="18"/>
      <c r="O124" s="180" t="s">
        <v>849</v>
      </c>
    </row>
    <row r="125" spans="1:15" ht="58" x14ac:dyDescent="0.35">
      <c r="A125" s="10" t="s">
        <v>191</v>
      </c>
      <c r="B125" s="13" t="s">
        <v>297</v>
      </c>
      <c r="C125" s="28"/>
      <c r="D125" s="11"/>
      <c r="E125" s="11"/>
      <c r="F125" s="12">
        <v>1000000</v>
      </c>
      <c r="G125" s="42" t="s">
        <v>298</v>
      </c>
      <c r="H125" s="18"/>
      <c r="O125" s="180" t="s">
        <v>849</v>
      </c>
    </row>
    <row r="126" spans="1:15" ht="87" x14ac:dyDescent="0.35">
      <c r="A126" s="10" t="s">
        <v>191</v>
      </c>
      <c r="B126" s="13" t="s">
        <v>299</v>
      </c>
      <c r="C126" s="28"/>
      <c r="D126" s="11"/>
      <c r="E126" s="11"/>
      <c r="F126" s="12">
        <v>1000000</v>
      </c>
      <c r="G126" s="37" t="s">
        <v>300</v>
      </c>
      <c r="H126" s="18"/>
      <c r="O126" s="182" t="s">
        <v>850</v>
      </c>
    </row>
    <row r="127" spans="1:15" ht="130.5" x14ac:dyDescent="0.35">
      <c r="A127" s="10" t="s">
        <v>191</v>
      </c>
      <c r="B127" s="50" t="s">
        <v>301</v>
      </c>
      <c r="C127" s="11" t="s">
        <v>56</v>
      </c>
      <c r="D127" s="11"/>
      <c r="E127" s="11"/>
      <c r="F127" s="12">
        <v>50000</v>
      </c>
      <c r="G127" s="38" t="s">
        <v>302</v>
      </c>
      <c r="H127" s="18"/>
      <c r="O127" s="182" t="s">
        <v>851</v>
      </c>
    </row>
    <row r="128" spans="1:15" ht="203" x14ac:dyDescent="0.35">
      <c r="A128" s="10" t="s">
        <v>191</v>
      </c>
      <c r="B128" s="13" t="s">
        <v>241</v>
      </c>
      <c r="C128" s="11"/>
      <c r="D128" s="11"/>
      <c r="E128" s="11"/>
      <c r="F128" s="12">
        <v>1000000</v>
      </c>
      <c r="G128" s="37" t="s">
        <v>303</v>
      </c>
      <c r="H128" s="18" t="s">
        <v>294</v>
      </c>
      <c r="O128" s="182" t="s">
        <v>805</v>
      </c>
    </row>
    <row r="129" spans="1:15" ht="159.5" x14ac:dyDescent="0.35">
      <c r="A129" s="10" t="s">
        <v>191</v>
      </c>
      <c r="B129" s="25" t="s">
        <v>304</v>
      </c>
      <c r="C129" s="11" t="s">
        <v>56</v>
      </c>
      <c r="D129" s="11"/>
      <c r="E129" s="11"/>
      <c r="F129" s="12">
        <v>3000000</v>
      </c>
      <c r="G129" s="37" t="s">
        <v>305</v>
      </c>
      <c r="H129" s="18"/>
      <c r="O129" s="180" t="s">
        <v>805</v>
      </c>
    </row>
    <row r="130" spans="1:15" ht="43.5" x14ac:dyDescent="0.35">
      <c r="A130" s="10" t="s">
        <v>191</v>
      </c>
      <c r="B130" s="25" t="s">
        <v>306</v>
      </c>
      <c r="C130" s="11" t="s">
        <v>52</v>
      </c>
      <c r="D130" s="11"/>
      <c r="E130" s="11"/>
      <c r="F130" s="12">
        <v>3000000</v>
      </c>
      <c r="G130" s="37" t="s">
        <v>307</v>
      </c>
      <c r="H130" s="18"/>
      <c r="O130" s="180" t="s">
        <v>805</v>
      </c>
    </row>
    <row r="131" spans="1:15" ht="58" x14ac:dyDescent="0.35">
      <c r="A131" s="10" t="s">
        <v>191</v>
      </c>
      <c r="B131" s="25" t="s">
        <v>308</v>
      </c>
      <c r="C131" s="11" t="s">
        <v>56</v>
      </c>
      <c r="D131" s="11">
        <v>1</v>
      </c>
      <c r="E131" s="11"/>
      <c r="F131" s="12">
        <v>1000000</v>
      </c>
      <c r="G131" s="37" t="s">
        <v>309</v>
      </c>
      <c r="H131" s="18" t="s">
        <v>294</v>
      </c>
      <c r="O131" s="180" t="s">
        <v>805</v>
      </c>
    </row>
    <row r="132" spans="1:15" ht="145" x14ac:dyDescent="0.35">
      <c r="A132" s="10" t="s">
        <v>191</v>
      </c>
      <c r="B132" s="13" t="s">
        <v>241</v>
      </c>
      <c r="C132" s="11" t="s">
        <v>56</v>
      </c>
      <c r="D132" s="11"/>
      <c r="E132" s="11"/>
      <c r="F132" s="12">
        <v>3000000</v>
      </c>
      <c r="G132" s="37" t="s">
        <v>310</v>
      </c>
      <c r="H132" s="18" t="s">
        <v>294</v>
      </c>
      <c r="O132" s="182" t="s">
        <v>805</v>
      </c>
    </row>
    <row r="133" spans="1:15" ht="174" x14ac:dyDescent="0.35">
      <c r="A133" s="10" t="s">
        <v>191</v>
      </c>
      <c r="B133" s="25" t="s">
        <v>311</v>
      </c>
      <c r="C133" s="11"/>
      <c r="D133" s="11"/>
      <c r="E133" s="11"/>
      <c r="F133" s="12">
        <v>3000000</v>
      </c>
      <c r="G133" s="37" t="s">
        <v>312</v>
      </c>
      <c r="H133" s="18" t="s">
        <v>294</v>
      </c>
      <c r="O133" s="180" t="s">
        <v>805</v>
      </c>
    </row>
    <row r="134" spans="1:15" ht="43.5" x14ac:dyDescent="0.35">
      <c r="A134" s="10" t="s">
        <v>191</v>
      </c>
      <c r="B134" s="50" t="s">
        <v>313</v>
      </c>
      <c r="C134" s="11"/>
      <c r="D134" s="11"/>
      <c r="E134" s="11"/>
      <c r="F134" s="12">
        <v>1000000</v>
      </c>
      <c r="G134" s="37" t="s">
        <v>314</v>
      </c>
      <c r="H134" s="18" t="s">
        <v>294</v>
      </c>
      <c r="O134" s="182" t="s">
        <v>805</v>
      </c>
    </row>
    <row r="135" spans="1:15" ht="58" x14ac:dyDescent="0.35">
      <c r="A135" s="10" t="s">
        <v>191</v>
      </c>
      <c r="B135" s="13" t="s">
        <v>241</v>
      </c>
      <c r="C135" s="28"/>
      <c r="D135" s="11"/>
      <c r="E135" s="11"/>
      <c r="F135" s="12">
        <v>1000000</v>
      </c>
      <c r="G135" s="37" t="s">
        <v>315</v>
      </c>
      <c r="H135" s="18" t="s">
        <v>294</v>
      </c>
      <c r="O135" s="182" t="s">
        <v>805</v>
      </c>
    </row>
    <row r="136" spans="1:15" x14ac:dyDescent="0.35">
      <c r="A136" s="10" t="s">
        <v>191</v>
      </c>
      <c r="B136" s="13" t="s">
        <v>241</v>
      </c>
      <c r="C136" s="11"/>
      <c r="D136" s="11"/>
      <c r="E136" s="11"/>
      <c r="F136" s="12">
        <v>1000000</v>
      </c>
      <c r="G136" s="37" t="s">
        <v>316</v>
      </c>
      <c r="H136" s="18" t="s">
        <v>294</v>
      </c>
      <c r="O136" s="182" t="s">
        <v>805</v>
      </c>
    </row>
    <row r="137" spans="1:15" ht="29" x14ac:dyDescent="0.35">
      <c r="A137" s="10" t="s">
        <v>191</v>
      </c>
      <c r="B137" s="13" t="s">
        <v>241</v>
      </c>
      <c r="C137" s="11"/>
      <c r="D137" s="11"/>
      <c r="E137" s="11"/>
      <c r="F137" s="12">
        <v>1000000</v>
      </c>
      <c r="G137" s="37" t="s">
        <v>317</v>
      </c>
      <c r="H137" s="18" t="s">
        <v>294</v>
      </c>
      <c r="O137" s="182" t="s">
        <v>805</v>
      </c>
    </row>
    <row r="138" spans="1:15" ht="101.5" x14ac:dyDescent="0.35">
      <c r="A138" s="10" t="s">
        <v>191</v>
      </c>
      <c r="B138" s="25" t="s">
        <v>318</v>
      </c>
      <c r="C138" s="11"/>
      <c r="D138" s="11"/>
      <c r="E138" s="11"/>
      <c r="F138" s="12">
        <v>1000000</v>
      </c>
      <c r="G138" s="37" t="s">
        <v>319</v>
      </c>
      <c r="H138" s="18"/>
      <c r="O138" s="180" t="s">
        <v>826</v>
      </c>
    </row>
    <row r="139" spans="1:15" x14ac:dyDescent="0.35">
      <c r="A139" s="10" t="s">
        <v>191</v>
      </c>
      <c r="B139" s="37" t="s">
        <v>320</v>
      </c>
      <c r="C139" s="11"/>
      <c r="D139" s="11"/>
      <c r="E139" s="11"/>
      <c r="F139" s="12">
        <v>3000000</v>
      </c>
      <c r="G139" s="37" t="s">
        <v>320</v>
      </c>
      <c r="H139" s="18"/>
      <c r="O139" s="182"/>
    </row>
    <row r="140" spans="1:15" ht="188.5" x14ac:dyDescent="0.35">
      <c r="A140" s="10" t="s">
        <v>191</v>
      </c>
      <c r="B140" s="52" t="s">
        <v>241</v>
      </c>
      <c r="C140" s="11" t="s">
        <v>56</v>
      </c>
      <c r="D140" s="11"/>
      <c r="E140" s="11"/>
      <c r="F140" s="12">
        <v>1000000</v>
      </c>
      <c r="G140" s="37" t="s">
        <v>321</v>
      </c>
      <c r="H140" s="18" t="s">
        <v>294</v>
      </c>
      <c r="O140" s="182" t="s">
        <v>805</v>
      </c>
    </row>
    <row r="141" spans="1:15" ht="43.5" x14ac:dyDescent="0.35">
      <c r="A141" s="10" t="s">
        <v>191</v>
      </c>
      <c r="B141" s="25" t="s">
        <v>322</v>
      </c>
      <c r="C141" s="11"/>
      <c r="D141" s="11"/>
      <c r="E141" s="11"/>
      <c r="F141" s="12">
        <v>1000000</v>
      </c>
      <c r="G141" s="37" t="s">
        <v>323</v>
      </c>
      <c r="H141" s="18" t="s">
        <v>294</v>
      </c>
      <c r="O141" s="182" t="s">
        <v>805</v>
      </c>
    </row>
    <row r="142" spans="1:15" ht="43.5" x14ac:dyDescent="0.35">
      <c r="A142" s="10" t="s">
        <v>191</v>
      </c>
      <c r="B142" s="50" t="s">
        <v>241</v>
      </c>
      <c r="C142" s="11"/>
      <c r="D142" s="11"/>
      <c r="E142" s="11"/>
      <c r="F142" s="12">
        <v>1000000</v>
      </c>
      <c r="G142" s="37" t="s">
        <v>324</v>
      </c>
      <c r="H142" s="18" t="s">
        <v>294</v>
      </c>
      <c r="O142" s="182" t="s">
        <v>805</v>
      </c>
    </row>
    <row r="143" spans="1:15" ht="43.5" x14ac:dyDescent="0.35">
      <c r="A143" s="10" t="s">
        <v>191</v>
      </c>
      <c r="B143" s="25" t="s">
        <v>325</v>
      </c>
      <c r="C143" s="11" t="s">
        <v>56</v>
      </c>
      <c r="D143" s="11"/>
      <c r="E143" s="11"/>
      <c r="F143" s="12">
        <v>1000000</v>
      </c>
      <c r="G143" s="37" t="s">
        <v>326</v>
      </c>
      <c r="H143" s="18"/>
      <c r="O143" s="180" t="s">
        <v>847</v>
      </c>
    </row>
    <row r="144" spans="1:15" ht="145" x14ac:dyDescent="0.35">
      <c r="A144" s="10" t="s">
        <v>191</v>
      </c>
      <c r="B144" s="50" t="s">
        <v>327</v>
      </c>
      <c r="C144" s="11" t="s">
        <v>56</v>
      </c>
      <c r="D144" s="11"/>
      <c r="E144" s="11"/>
      <c r="F144" s="12">
        <v>50000</v>
      </c>
      <c r="G144" s="37" t="s">
        <v>328</v>
      </c>
      <c r="H144" s="18"/>
      <c r="O144" s="182" t="s">
        <v>852</v>
      </c>
    </row>
    <row r="145" spans="1:15" ht="58" x14ac:dyDescent="0.35">
      <c r="A145" s="10" t="s">
        <v>191</v>
      </c>
      <c r="B145" s="25" t="s">
        <v>241</v>
      </c>
      <c r="C145" s="11"/>
      <c r="D145" s="11"/>
      <c r="E145" s="11"/>
      <c r="F145" s="12">
        <v>1000000</v>
      </c>
      <c r="G145" s="37" t="s">
        <v>329</v>
      </c>
      <c r="H145" s="18" t="s">
        <v>294</v>
      </c>
      <c r="O145" s="180" t="s">
        <v>805</v>
      </c>
    </row>
    <row r="146" spans="1:15" ht="43.5" x14ac:dyDescent="0.35">
      <c r="A146" s="10" t="s">
        <v>191</v>
      </c>
      <c r="B146" s="25" t="s">
        <v>241</v>
      </c>
      <c r="C146" s="11"/>
      <c r="D146" s="11"/>
      <c r="E146" s="11"/>
      <c r="F146" s="12">
        <v>1000000</v>
      </c>
      <c r="G146" s="37" t="s">
        <v>330</v>
      </c>
      <c r="H146" s="18" t="s">
        <v>294</v>
      </c>
      <c r="O146" s="180" t="s">
        <v>805</v>
      </c>
    </row>
    <row r="147" spans="1:15" x14ac:dyDescent="0.35">
      <c r="A147" s="10" t="s">
        <v>191</v>
      </c>
      <c r="B147" s="51" t="s">
        <v>241</v>
      </c>
      <c r="C147" s="11"/>
      <c r="D147" s="11"/>
      <c r="E147" s="11"/>
      <c r="F147" s="12">
        <v>1000000</v>
      </c>
      <c r="G147" s="37" t="s">
        <v>331</v>
      </c>
      <c r="H147" s="18" t="s">
        <v>294</v>
      </c>
      <c r="O147" s="180" t="s">
        <v>805</v>
      </c>
    </row>
    <row r="148" spans="1:15" ht="43.5" x14ac:dyDescent="0.35">
      <c r="A148" s="10" t="s">
        <v>191</v>
      </c>
      <c r="B148" s="54" t="s">
        <v>241</v>
      </c>
      <c r="C148" s="28"/>
      <c r="D148" s="11"/>
      <c r="E148" s="11"/>
      <c r="F148" s="12">
        <v>1000000</v>
      </c>
      <c r="G148" s="37" t="s">
        <v>332</v>
      </c>
      <c r="H148" s="18" t="s">
        <v>294</v>
      </c>
      <c r="O148" s="180" t="s">
        <v>805</v>
      </c>
    </row>
    <row r="149" spans="1:15" ht="217.5" x14ac:dyDescent="0.35">
      <c r="A149" s="27" t="s">
        <v>333</v>
      </c>
      <c r="B149" s="53" t="s">
        <v>334</v>
      </c>
      <c r="C149" s="28"/>
      <c r="D149" s="11"/>
      <c r="E149" s="11"/>
      <c r="F149" s="12">
        <v>180000</v>
      </c>
      <c r="G149" s="37" t="s">
        <v>335</v>
      </c>
      <c r="H149" s="18"/>
      <c r="O149" s="181" t="s">
        <v>785</v>
      </c>
    </row>
    <row r="150" spans="1:15" ht="145" x14ac:dyDescent="0.35">
      <c r="A150" s="10" t="s">
        <v>333</v>
      </c>
      <c r="B150" s="49" t="s">
        <v>336</v>
      </c>
      <c r="C150" s="11"/>
      <c r="D150" s="11"/>
      <c r="E150" s="11"/>
      <c r="F150" s="12">
        <v>35000</v>
      </c>
      <c r="G150" s="37" t="s">
        <v>337</v>
      </c>
      <c r="H150" s="18"/>
      <c r="O150" s="181" t="s">
        <v>785</v>
      </c>
    </row>
    <row r="151" spans="1:15" ht="116" x14ac:dyDescent="0.35">
      <c r="A151" s="10" t="s">
        <v>338</v>
      </c>
      <c r="B151" s="25" t="s">
        <v>339</v>
      </c>
      <c r="C151" s="11" t="s">
        <v>52</v>
      </c>
      <c r="D151" s="11">
        <v>2</v>
      </c>
      <c r="E151" s="11" t="s">
        <v>189</v>
      </c>
      <c r="F151" s="12">
        <f>48631-22500</f>
        <v>26131</v>
      </c>
      <c r="G151" s="37" t="s">
        <v>340</v>
      </c>
      <c r="H151" s="45"/>
      <c r="O151" s="180" t="s">
        <v>853</v>
      </c>
    </row>
    <row r="152" spans="1:15" ht="87" x14ac:dyDescent="0.35">
      <c r="A152" s="10" t="s">
        <v>338</v>
      </c>
      <c r="B152" s="25" t="s">
        <v>341</v>
      </c>
      <c r="C152" s="11" t="s">
        <v>52</v>
      </c>
      <c r="D152" s="11">
        <v>2</v>
      </c>
      <c r="E152" s="11" t="s">
        <v>189</v>
      </c>
      <c r="F152" s="12">
        <v>267750</v>
      </c>
      <c r="G152" s="37" t="s">
        <v>342</v>
      </c>
      <c r="H152" s="18"/>
      <c r="O152" s="180" t="s">
        <v>853</v>
      </c>
    </row>
    <row r="153" spans="1:15" ht="58" x14ac:dyDescent="0.35">
      <c r="A153" s="10" t="s">
        <v>338</v>
      </c>
      <c r="B153" s="25" t="s">
        <v>343</v>
      </c>
      <c r="C153" s="11" t="s">
        <v>52</v>
      </c>
      <c r="D153" s="11">
        <v>2</v>
      </c>
      <c r="E153" s="11" t="s">
        <v>189</v>
      </c>
      <c r="F153" s="12">
        <v>24986</v>
      </c>
      <c r="G153" s="37" t="s">
        <v>344</v>
      </c>
      <c r="H153" s="18"/>
      <c r="O153" s="180" t="s">
        <v>853</v>
      </c>
    </row>
    <row r="154" spans="1:15" ht="58" x14ac:dyDescent="0.35">
      <c r="A154" s="10" t="s">
        <v>338</v>
      </c>
      <c r="B154" s="25" t="s">
        <v>345</v>
      </c>
      <c r="C154" s="11" t="s">
        <v>52</v>
      </c>
      <c r="D154" s="11">
        <v>2</v>
      </c>
      <c r="E154" s="11" t="s">
        <v>189</v>
      </c>
      <c r="F154" s="12">
        <v>67960</v>
      </c>
      <c r="G154" s="37" t="s">
        <v>346</v>
      </c>
      <c r="H154" s="18"/>
      <c r="O154" s="180" t="s">
        <v>853</v>
      </c>
    </row>
    <row r="155" spans="1:15" ht="43.5" x14ac:dyDescent="0.35">
      <c r="A155" s="10" t="s">
        <v>338</v>
      </c>
      <c r="B155" s="25" t="s">
        <v>347</v>
      </c>
      <c r="C155" s="11" t="s">
        <v>52</v>
      </c>
      <c r="D155" s="11">
        <v>2</v>
      </c>
      <c r="E155" s="11" t="s">
        <v>189</v>
      </c>
      <c r="F155" s="12">
        <v>13934</v>
      </c>
      <c r="G155" s="37" t="s">
        <v>348</v>
      </c>
      <c r="H155" s="18"/>
      <c r="O155" s="180" t="s">
        <v>853</v>
      </c>
    </row>
    <row r="156" spans="1:15" ht="72.5" x14ac:dyDescent="0.35">
      <c r="A156" s="10" t="s">
        <v>338</v>
      </c>
      <c r="B156" s="25" t="s">
        <v>349</v>
      </c>
      <c r="C156" s="11" t="s">
        <v>52</v>
      </c>
      <c r="D156" s="11" t="s">
        <v>197</v>
      </c>
      <c r="E156" s="11" t="s">
        <v>189</v>
      </c>
      <c r="F156" s="12">
        <v>12000</v>
      </c>
      <c r="G156" s="37" t="s">
        <v>350</v>
      </c>
      <c r="H156" s="18"/>
      <c r="L156">
        <v>3</v>
      </c>
      <c r="O156" s="180" t="s">
        <v>827</v>
      </c>
    </row>
    <row r="157" spans="1:15" ht="72.5" x14ac:dyDescent="0.35">
      <c r="A157" s="10" t="s">
        <v>338</v>
      </c>
      <c r="B157" s="25" t="s">
        <v>351</v>
      </c>
      <c r="C157" s="11" t="s">
        <v>52</v>
      </c>
      <c r="D157" s="11" t="s">
        <v>197</v>
      </c>
      <c r="E157" s="11" t="s">
        <v>189</v>
      </c>
      <c r="F157" s="12">
        <v>60000</v>
      </c>
      <c r="G157" s="37" t="s">
        <v>352</v>
      </c>
      <c r="H157" s="18"/>
      <c r="L157">
        <v>3</v>
      </c>
      <c r="O157" s="180" t="s">
        <v>827</v>
      </c>
    </row>
    <row r="158" spans="1:15" ht="87" x14ac:dyDescent="0.35">
      <c r="A158" s="13" t="s">
        <v>353</v>
      </c>
      <c r="B158" s="25" t="s">
        <v>354</v>
      </c>
      <c r="C158" s="11"/>
      <c r="D158" s="11"/>
      <c r="E158" s="11" t="s">
        <v>189</v>
      </c>
      <c r="F158" s="12">
        <v>35000</v>
      </c>
      <c r="G158" s="37" t="s">
        <v>355</v>
      </c>
      <c r="H158" s="18"/>
      <c r="L158">
        <v>3</v>
      </c>
      <c r="O158" s="180" t="s">
        <v>828</v>
      </c>
    </row>
    <row r="159" spans="1:15" ht="43.5" x14ac:dyDescent="0.35">
      <c r="A159" s="87" t="s">
        <v>356</v>
      </c>
      <c r="B159" s="79" t="s">
        <v>357</v>
      </c>
      <c r="C159" s="11" t="s">
        <v>358</v>
      </c>
      <c r="D159" s="11" t="s">
        <v>359</v>
      </c>
      <c r="E159" s="11" t="s">
        <v>360</v>
      </c>
      <c r="F159" s="12">
        <v>100000</v>
      </c>
      <c r="G159" s="37" t="s">
        <v>361</v>
      </c>
      <c r="H159" s="18"/>
      <c r="O159" s="180" t="s">
        <v>804</v>
      </c>
    </row>
    <row r="160" spans="1:15" ht="130.5" x14ac:dyDescent="0.35">
      <c r="A160" s="10" t="s">
        <v>362</v>
      </c>
      <c r="B160" s="25" t="s">
        <v>363</v>
      </c>
      <c r="C160" s="11"/>
      <c r="D160" s="11"/>
      <c r="E160" s="11"/>
      <c r="F160" s="12"/>
      <c r="G160" s="37" t="s">
        <v>364</v>
      </c>
      <c r="H160" s="18"/>
      <c r="O160" s="180" t="s">
        <v>789</v>
      </c>
    </row>
    <row r="161" spans="1:15" ht="101.5" x14ac:dyDescent="0.35">
      <c r="A161" s="10" t="s">
        <v>362</v>
      </c>
      <c r="B161" s="25" t="s">
        <v>365</v>
      </c>
      <c r="C161" s="11"/>
      <c r="D161" s="11"/>
      <c r="E161" s="11"/>
      <c r="F161" s="12"/>
      <c r="G161" s="37" t="s">
        <v>366</v>
      </c>
      <c r="H161" s="18"/>
      <c r="O161" s="180" t="s">
        <v>789</v>
      </c>
    </row>
    <row r="162" spans="1:15" ht="116" x14ac:dyDescent="0.35">
      <c r="A162" s="10" t="s">
        <v>362</v>
      </c>
      <c r="B162" s="25" t="s">
        <v>367</v>
      </c>
      <c r="C162" s="11"/>
      <c r="D162" s="11"/>
      <c r="E162" s="11"/>
      <c r="F162" s="12"/>
      <c r="G162" s="37" t="s">
        <v>368</v>
      </c>
      <c r="H162" s="18"/>
      <c r="O162" s="180" t="s">
        <v>789</v>
      </c>
    </row>
    <row r="163" spans="1:15" ht="87" x14ac:dyDescent="0.35">
      <c r="A163" s="10" t="s">
        <v>362</v>
      </c>
      <c r="B163" s="49" t="s">
        <v>369</v>
      </c>
      <c r="C163" s="11"/>
      <c r="D163" s="11"/>
      <c r="E163" s="11"/>
      <c r="F163" s="12"/>
      <c r="G163" s="37" t="s">
        <v>370</v>
      </c>
      <c r="H163" s="18"/>
      <c r="O163" s="181" t="s">
        <v>789</v>
      </c>
    </row>
    <row r="164" spans="1:15" ht="116" x14ac:dyDescent="0.35">
      <c r="A164" s="10" t="s">
        <v>362</v>
      </c>
      <c r="B164" s="25" t="s">
        <v>371</v>
      </c>
      <c r="C164" s="11"/>
      <c r="D164" s="11"/>
      <c r="E164" s="11"/>
      <c r="F164" s="12"/>
      <c r="G164" s="37" t="s">
        <v>372</v>
      </c>
      <c r="H164" s="18"/>
      <c r="O164" s="180" t="s">
        <v>789</v>
      </c>
    </row>
    <row r="165" spans="1:15" ht="145" x14ac:dyDescent="0.35">
      <c r="A165" s="10" t="s">
        <v>362</v>
      </c>
      <c r="B165" s="25" t="s">
        <v>373</v>
      </c>
      <c r="C165" s="11"/>
      <c r="D165" s="11"/>
      <c r="E165" s="11"/>
      <c r="F165" s="12"/>
      <c r="G165" s="37" t="s">
        <v>374</v>
      </c>
      <c r="H165" s="18"/>
      <c r="O165" s="180" t="s">
        <v>829</v>
      </c>
    </row>
    <row r="166" spans="1:15" ht="101.5" x14ac:dyDescent="0.35">
      <c r="A166" s="10" t="s">
        <v>375</v>
      </c>
      <c r="B166" s="49" t="s">
        <v>376</v>
      </c>
      <c r="C166" s="11" t="s">
        <v>56</v>
      </c>
      <c r="D166" s="11" t="s">
        <v>197</v>
      </c>
      <c r="E166" s="11" t="s">
        <v>377</v>
      </c>
      <c r="F166" s="12">
        <v>150000</v>
      </c>
      <c r="G166" s="37" t="s">
        <v>378</v>
      </c>
      <c r="H166" s="18"/>
      <c r="O166" s="181" t="s">
        <v>803</v>
      </c>
    </row>
    <row r="167" spans="1:15" ht="101.5" x14ac:dyDescent="0.35">
      <c r="A167" s="10" t="s">
        <v>375</v>
      </c>
      <c r="B167" s="25" t="s">
        <v>379</v>
      </c>
      <c r="C167" s="11" t="s">
        <v>56</v>
      </c>
      <c r="D167" s="11" t="s">
        <v>197</v>
      </c>
      <c r="E167" s="11"/>
      <c r="F167" s="12">
        <v>100000</v>
      </c>
      <c r="G167" s="37" t="s">
        <v>380</v>
      </c>
      <c r="H167" s="18"/>
      <c r="L167">
        <v>3</v>
      </c>
      <c r="O167" s="180" t="s">
        <v>830</v>
      </c>
    </row>
    <row r="168" spans="1:15" ht="29" x14ac:dyDescent="0.35">
      <c r="A168" s="10" t="s">
        <v>375</v>
      </c>
      <c r="B168" s="25" t="s">
        <v>381</v>
      </c>
      <c r="C168" s="11" t="s">
        <v>56</v>
      </c>
      <c r="D168" s="11" t="s">
        <v>197</v>
      </c>
      <c r="E168" s="11"/>
      <c r="F168" s="12">
        <v>100000</v>
      </c>
      <c r="G168" s="42" t="s">
        <v>382</v>
      </c>
      <c r="H168" s="18"/>
      <c r="O168" s="180" t="s">
        <v>831</v>
      </c>
    </row>
    <row r="169" spans="1:15" x14ac:dyDescent="0.35">
      <c r="A169" s="78" t="s">
        <v>383</v>
      </c>
      <c r="B169" s="79" t="s">
        <v>384</v>
      </c>
      <c r="C169" s="11"/>
      <c r="D169" s="11"/>
      <c r="E169" s="11"/>
      <c r="F169" s="26"/>
      <c r="G169" s="68" t="s">
        <v>385</v>
      </c>
      <c r="H169" s="48"/>
      <c r="O169" s="180" t="s">
        <v>785</v>
      </c>
    </row>
    <row r="170" spans="1:15" x14ac:dyDescent="0.35">
      <c r="A170" s="78" t="s">
        <v>383</v>
      </c>
      <c r="B170" s="79" t="s">
        <v>386</v>
      </c>
      <c r="C170" s="11"/>
      <c r="D170" s="11"/>
      <c r="E170" s="11"/>
      <c r="F170" s="26">
        <v>400000</v>
      </c>
      <c r="G170" s="68" t="s">
        <v>387</v>
      </c>
      <c r="H170" s="48"/>
      <c r="O170" s="180" t="s">
        <v>804</v>
      </c>
    </row>
    <row r="171" spans="1:15" ht="130.5" x14ac:dyDescent="0.35">
      <c r="A171" s="10" t="s">
        <v>338</v>
      </c>
      <c r="B171" s="25" t="s">
        <v>388</v>
      </c>
      <c r="C171" s="11" t="s">
        <v>389</v>
      </c>
      <c r="D171" s="11" t="s">
        <v>84</v>
      </c>
      <c r="E171" s="11" t="s">
        <v>390</v>
      </c>
      <c r="F171" s="12">
        <v>171654</v>
      </c>
      <c r="G171" s="55" t="s">
        <v>391</v>
      </c>
      <c r="H171" s="18"/>
      <c r="O171" s="180" t="s">
        <v>832</v>
      </c>
    </row>
    <row r="172" spans="1:15" ht="72.5" x14ac:dyDescent="0.35">
      <c r="A172" s="9" t="s">
        <v>50</v>
      </c>
      <c r="B172" s="9" t="s">
        <v>392</v>
      </c>
      <c r="C172" s="11" t="s">
        <v>56</v>
      </c>
      <c r="D172" s="11">
        <v>1</v>
      </c>
      <c r="E172" s="11"/>
      <c r="F172" s="12">
        <v>3000000</v>
      </c>
      <c r="G172" s="37" t="s">
        <v>393</v>
      </c>
      <c r="H172" s="18"/>
      <c r="O172" s="183" t="s">
        <v>805</v>
      </c>
    </row>
    <row r="173" spans="1:15" ht="29" x14ac:dyDescent="0.35">
      <c r="A173" s="10" t="s">
        <v>50</v>
      </c>
      <c r="B173" s="58" t="s">
        <v>394</v>
      </c>
      <c r="C173" s="11" t="s">
        <v>52</v>
      </c>
      <c r="D173" s="11"/>
      <c r="E173" s="11"/>
      <c r="F173" s="12">
        <v>3000000</v>
      </c>
      <c r="G173" s="49" t="s">
        <v>395</v>
      </c>
      <c r="H173" s="18"/>
      <c r="O173" s="180" t="s">
        <v>821</v>
      </c>
    </row>
    <row r="174" spans="1:15" ht="159.5" x14ac:dyDescent="0.35">
      <c r="A174" s="10" t="s">
        <v>50</v>
      </c>
      <c r="B174" s="25" t="s">
        <v>241</v>
      </c>
      <c r="C174" s="11" t="s">
        <v>56</v>
      </c>
      <c r="D174" s="11"/>
      <c r="E174" s="11"/>
      <c r="F174" s="12">
        <v>1000000</v>
      </c>
      <c r="G174" s="37" t="s">
        <v>396</v>
      </c>
      <c r="H174" s="18"/>
      <c r="O174" s="180" t="s">
        <v>805</v>
      </c>
    </row>
    <row r="175" spans="1:15" ht="246.5" x14ac:dyDescent="0.35">
      <c r="A175" s="10" t="s">
        <v>50</v>
      </c>
      <c r="B175" s="9" t="s">
        <v>397</v>
      </c>
      <c r="C175" s="11" t="s">
        <v>56</v>
      </c>
      <c r="D175" s="11"/>
      <c r="E175" s="11"/>
      <c r="F175" s="12">
        <v>75000</v>
      </c>
      <c r="G175" s="37" t="s">
        <v>398</v>
      </c>
      <c r="H175" s="18"/>
      <c r="L175">
        <v>5</v>
      </c>
      <c r="O175" s="183" t="s">
        <v>828</v>
      </c>
    </row>
    <row r="176" spans="1:15" ht="145" x14ac:dyDescent="0.35">
      <c r="A176" s="10" t="s">
        <v>50</v>
      </c>
      <c r="B176" s="25"/>
      <c r="C176" s="11"/>
      <c r="D176" s="11"/>
      <c r="E176" s="11"/>
      <c r="F176" s="12">
        <v>3000000</v>
      </c>
      <c r="G176" s="37" t="s">
        <v>399</v>
      </c>
      <c r="H176" s="18"/>
      <c r="O176" s="180" t="s">
        <v>855</v>
      </c>
    </row>
    <row r="177" spans="1:15" ht="159.5" x14ac:dyDescent="0.35">
      <c r="A177" s="10" t="s">
        <v>50</v>
      </c>
      <c r="B177" s="25" t="s">
        <v>400</v>
      </c>
      <c r="C177" s="11"/>
      <c r="D177" s="11"/>
      <c r="E177" s="11"/>
      <c r="F177" s="12">
        <v>100000</v>
      </c>
      <c r="G177" s="37" t="s">
        <v>401</v>
      </c>
      <c r="H177" s="18"/>
      <c r="O177" s="180" t="s">
        <v>805</v>
      </c>
    </row>
    <row r="178" spans="1:15" ht="174" x14ac:dyDescent="0.35">
      <c r="A178" s="10" t="s">
        <v>50</v>
      </c>
      <c r="B178" s="25" t="s">
        <v>402</v>
      </c>
      <c r="C178" s="11" t="s">
        <v>52</v>
      </c>
      <c r="D178" s="11"/>
      <c r="E178" s="11"/>
      <c r="F178" s="12">
        <v>3000000</v>
      </c>
      <c r="G178" s="37" t="s">
        <v>403</v>
      </c>
      <c r="H178" s="18"/>
      <c r="O178" s="180" t="s">
        <v>855</v>
      </c>
    </row>
    <row r="179" spans="1:15" ht="159.5" x14ac:dyDescent="0.35">
      <c r="A179" s="10" t="s">
        <v>50</v>
      </c>
      <c r="B179" s="25" t="s">
        <v>404</v>
      </c>
      <c r="C179" s="11" t="s">
        <v>56</v>
      </c>
      <c r="D179" s="11"/>
      <c r="E179" s="11"/>
      <c r="F179" s="12">
        <v>1000000</v>
      </c>
      <c r="G179" s="37" t="s">
        <v>405</v>
      </c>
      <c r="H179" s="18"/>
      <c r="O179" s="180" t="s">
        <v>805</v>
      </c>
    </row>
    <row r="180" spans="1:15" ht="261" x14ac:dyDescent="0.35">
      <c r="A180" s="10" t="s">
        <v>50</v>
      </c>
      <c r="B180" s="25" t="s">
        <v>406</v>
      </c>
      <c r="C180" s="11"/>
      <c r="D180" s="11"/>
      <c r="E180" s="11"/>
      <c r="F180" s="12">
        <v>1000000</v>
      </c>
      <c r="G180" s="37" t="s">
        <v>407</v>
      </c>
      <c r="H180" s="18"/>
      <c r="O180" s="180" t="s">
        <v>833</v>
      </c>
    </row>
    <row r="181" spans="1:15" ht="261" x14ac:dyDescent="0.35">
      <c r="A181" s="10" t="s">
        <v>50</v>
      </c>
      <c r="B181" s="25" t="s">
        <v>408</v>
      </c>
      <c r="C181" s="11"/>
      <c r="D181" s="11"/>
      <c r="E181" s="11"/>
      <c r="F181" s="12">
        <v>1000000</v>
      </c>
      <c r="G181" s="37" t="s">
        <v>409</v>
      </c>
      <c r="H181" s="18"/>
      <c r="O181" s="180" t="s">
        <v>833</v>
      </c>
    </row>
    <row r="182" spans="1:15" ht="304.5" x14ac:dyDescent="0.35">
      <c r="A182" s="10" t="s">
        <v>50</v>
      </c>
      <c r="B182" s="25" t="s">
        <v>410</v>
      </c>
      <c r="C182" s="11"/>
      <c r="D182" s="11"/>
      <c r="E182" s="11"/>
      <c r="F182" s="12">
        <v>100000</v>
      </c>
      <c r="G182" s="37" t="s">
        <v>411</v>
      </c>
      <c r="H182" s="18"/>
      <c r="O182" s="180" t="s">
        <v>805</v>
      </c>
    </row>
    <row r="183" spans="1:15" ht="174" x14ac:dyDescent="0.35">
      <c r="A183" s="10" t="s">
        <v>50</v>
      </c>
      <c r="B183" s="25" t="s">
        <v>412</v>
      </c>
      <c r="C183" s="11"/>
      <c r="D183" s="11"/>
      <c r="E183" s="11"/>
      <c r="F183" s="12">
        <v>1000000</v>
      </c>
      <c r="G183" s="50" t="s">
        <v>413</v>
      </c>
      <c r="H183" s="18"/>
      <c r="O183" s="180" t="s">
        <v>805</v>
      </c>
    </row>
    <row r="184" spans="1:15" ht="159.5" x14ac:dyDescent="0.35">
      <c r="A184" s="9" t="s">
        <v>280</v>
      </c>
      <c r="B184" s="25" t="s">
        <v>414</v>
      </c>
      <c r="C184" s="11" t="s">
        <v>56</v>
      </c>
      <c r="D184" s="11"/>
      <c r="E184" s="11"/>
      <c r="F184" s="12">
        <v>1000000</v>
      </c>
      <c r="G184" s="37" t="s">
        <v>415</v>
      </c>
      <c r="H184" s="18"/>
      <c r="O184" s="180" t="s">
        <v>834</v>
      </c>
    </row>
    <row r="185" spans="1:15" ht="43.5" x14ac:dyDescent="0.35">
      <c r="A185" s="9" t="s">
        <v>280</v>
      </c>
      <c r="B185" s="25" t="s">
        <v>416</v>
      </c>
      <c r="C185" s="11" t="s">
        <v>52</v>
      </c>
      <c r="D185" s="11"/>
      <c r="E185" s="11"/>
      <c r="F185" s="12">
        <v>1000000</v>
      </c>
      <c r="G185" s="50" t="s">
        <v>417</v>
      </c>
      <c r="H185" s="18"/>
      <c r="O185" s="180" t="s">
        <v>834</v>
      </c>
    </row>
    <row r="186" spans="1:15" ht="58" x14ac:dyDescent="0.35">
      <c r="A186" s="9" t="s">
        <v>280</v>
      </c>
      <c r="B186" s="25" t="s">
        <v>418</v>
      </c>
      <c r="C186" s="11" t="s">
        <v>56</v>
      </c>
      <c r="D186" s="11"/>
      <c r="E186" s="11"/>
      <c r="F186" s="12">
        <v>1000000</v>
      </c>
      <c r="G186" s="50" t="s">
        <v>419</v>
      </c>
      <c r="H186" s="18"/>
      <c r="O186" s="180" t="s">
        <v>834</v>
      </c>
    </row>
    <row r="187" spans="1:15" ht="261" x14ac:dyDescent="0.35">
      <c r="A187" s="10" t="s">
        <v>50</v>
      </c>
      <c r="B187" s="25" t="s">
        <v>420</v>
      </c>
      <c r="C187" s="11" t="s">
        <v>56</v>
      </c>
      <c r="D187" s="11"/>
      <c r="E187" s="11"/>
      <c r="F187" s="12">
        <v>100000</v>
      </c>
      <c r="G187" s="37" t="s">
        <v>421</v>
      </c>
      <c r="H187" s="18"/>
      <c r="O187" s="180" t="s">
        <v>805</v>
      </c>
    </row>
    <row r="188" spans="1:15" ht="145" x14ac:dyDescent="0.35">
      <c r="A188" s="10" t="s">
        <v>422</v>
      </c>
      <c r="B188" s="25" t="s">
        <v>423</v>
      </c>
      <c r="C188" s="11" t="s">
        <v>56</v>
      </c>
      <c r="D188" s="11"/>
      <c r="E188" s="11"/>
      <c r="F188" s="12">
        <v>100000</v>
      </c>
      <c r="G188" s="50" t="s">
        <v>424</v>
      </c>
      <c r="H188" s="18"/>
      <c r="L188">
        <v>3</v>
      </c>
      <c r="O188" s="180" t="s">
        <v>828</v>
      </c>
    </row>
    <row r="189" spans="1:15" ht="87" x14ac:dyDescent="0.35">
      <c r="A189" s="10" t="s">
        <v>422</v>
      </c>
      <c r="B189" s="25" t="s">
        <v>425</v>
      </c>
      <c r="C189" s="11" t="s">
        <v>56</v>
      </c>
      <c r="D189" s="11"/>
      <c r="E189" s="11"/>
      <c r="F189" s="12">
        <v>1000000</v>
      </c>
      <c r="G189" s="50" t="s">
        <v>426</v>
      </c>
      <c r="H189" s="18"/>
      <c r="L189">
        <v>1</v>
      </c>
      <c r="O189" s="180" t="s">
        <v>835</v>
      </c>
    </row>
    <row r="190" spans="1:15" ht="246.5" x14ac:dyDescent="0.35">
      <c r="A190" s="10" t="s">
        <v>50</v>
      </c>
      <c r="B190" s="25" t="s">
        <v>427</v>
      </c>
      <c r="C190" s="11"/>
      <c r="D190" s="11"/>
      <c r="E190" s="11"/>
      <c r="F190" s="12">
        <v>100000</v>
      </c>
      <c r="G190" s="37" t="s">
        <v>428</v>
      </c>
      <c r="H190" s="18"/>
      <c r="O190" s="180" t="s">
        <v>836</v>
      </c>
    </row>
    <row r="191" spans="1:15" ht="58" x14ac:dyDescent="0.35">
      <c r="A191" s="10" t="s">
        <v>50</v>
      </c>
      <c r="B191" s="9" t="s">
        <v>429</v>
      </c>
      <c r="C191" s="11"/>
      <c r="D191" s="11"/>
      <c r="E191" s="11"/>
      <c r="F191" s="12">
        <v>3000000</v>
      </c>
      <c r="G191" s="37" t="s">
        <v>430</v>
      </c>
      <c r="H191" s="18"/>
      <c r="O191" s="183"/>
    </row>
    <row r="192" spans="1:15" ht="203" x14ac:dyDescent="0.35">
      <c r="A192" s="10" t="s">
        <v>50</v>
      </c>
      <c r="B192" s="9" t="s">
        <v>431</v>
      </c>
      <c r="C192" s="11" t="s">
        <v>56</v>
      </c>
      <c r="D192" s="11"/>
      <c r="E192" s="11"/>
      <c r="F192" s="12">
        <v>1000000</v>
      </c>
      <c r="G192" s="37" t="s">
        <v>432</v>
      </c>
      <c r="H192" s="18"/>
      <c r="O192" s="183" t="s">
        <v>805</v>
      </c>
    </row>
    <row r="193" spans="1:15" x14ac:dyDescent="0.35">
      <c r="A193" s="74" t="s">
        <v>433</v>
      </c>
      <c r="B193" s="69"/>
      <c r="C193" s="70"/>
      <c r="D193" s="70"/>
      <c r="E193" s="70"/>
      <c r="F193" s="71"/>
      <c r="G193" s="72"/>
      <c r="H193" s="73"/>
      <c r="O193" s="180"/>
    </row>
    <row r="194" spans="1:15" ht="217.5" x14ac:dyDescent="0.35">
      <c r="A194" s="10" t="s">
        <v>32</v>
      </c>
      <c r="B194" s="25" t="s">
        <v>434</v>
      </c>
      <c r="C194" s="11" t="s">
        <v>56</v>
      </c>
      <c r="D194" s="11" t="s">
        <v>57</v>
      </c>
      <c r="E194" s="11" t="s">
        <v>189</v>
      </c>
      <c r="F194" s="12">
        <v>1000000</v>
      </c>
      <c r="G194" s="37" t="s">
        <v>435</v>
      </c>
      <c r="H194" s="18"/>
      <c r="L194">
        <v>5</v>
      </c>
      <c r="O194" s="180" t="s">
        <v>837</v>
      </c>
    </row>
    <row r="195" spans="1:15" ht="145" x14ac:dyDescent="0.35">
      <c r="A195" s="10" t="s">
        <v>436</v>
      </c>
      <c r="B195" s="25" t="s">
        <v>437</v>
      </c>
      <c r="C195" s="11"/>
      <c r="D195" s="11"/>
      <c r="E195" s="11" t="s">
        <v>438</v>
      </c>
      <c r="F195" s="12">
        <v>400000</v>
      </c>
      <c r="G195" s="37" t="s">
        <v>439</v>
      </c>
      <c r="H195" s="18"/>
      <c r="L195">
        <v>3</v>
      </c>
      <c r="O195" s="180" t="s">
        <v>838</v>
      </c>
    </row>
    <row r="196" spans="1:15" ht="87" x14ac:dyDescent="0.35">
      <c r="A196" s="10" t="s">
        <v>436</v>
      </c>
      <c r="B196" s="25" t="s">
        <v>440</v>
      </c>
      <c r="C196" s="11"/>
      <c r="D196" s="11"/>
      <c r="E196" s="11"/>
      <c r="F196" s="12">
        <v>300000</v>
      </c>
      <c r="G196" s="37" t="s">
        <v>441</v>
      </c>
      <c r="H196" s="18"/>
      <c r="O196" s="180" t="s">
        <v>838</v>
      </c>
    </row>
    <row r="197" spans="1:15" ht="72.5" x14ac:dyDescent="0.35">
      <c r="A197" s="10" t="s">
        <v>436</v>
      </c>
      <c r="B197" s="25" t="s">
        <v>442</v>
      </c>
      <c r="C197" s="11"/>
      <c r="D197" s="11"/>
      <c r="E197" s="11"/>
      <c r="F197" s="12">
        <v>200000</v>
      </c>
      <c r="G197" s="37" t="s">
        <v>443</v>
      </c>
      <c r="H197" s="18"/>
      <c r="O197" s="180" t="s">
        <v>838</v>
      </c>
    </row>
    <row r="198" spans="1:15" ht="116" x14ac:dyDescent="0.35">
      <c r="A198" s="10" t="s">
        <v>436</v>
      </c>
      <c r="B198" s="25" t="s">
        <v>444</v>
      </c>
      <c r="C198" s="11"/>
      <c r="D198" s="11"/>
      <c r="E198" s="11"/>
      <c r="F198" s="12">
        <v>60000</v>
      </c>
      <c r="G198" s="37" t="s">
        <v>445</v>
      </c>
      <c r="H198" s="18"/>
      <c r="O198" s="180" t="s">
        <v>838</v>
      </c>
    </row>
    <row r="199" spans="1:15" ht="29" x14ac:dyDescent="0.35">
      <c r="A199" s="10" t="s">
        <v>362</v>
      </c>
      <c r="B199" s="25" t="s">
        <v>446</v>
      </c>
      <c r="C199" s="11"/>
      <c r="D199" s="11"/>
      <c r="E199" s="11"/>
      <c r="F199" s="12">
        <v>35000</v>
      </c>
      <c r="G199" s="37" t="s">
        <v>447</v>
      </c>
      <c r="H199" s="18"/>
      <c r="L199">
        <v>3</v>
      </c>
      <c r="O199" s="180" t="s">
        <v>800</v>
      </c>
    </row>
    <row r="200" spans="1:15" ht="29" x14ac:dyDescent="0.35">
      <c r="A200" s="10" t="s">
        <v>362</v>
      </c>
      <c r="B200" s="25" t="s">
        <v>448</v>
      </c>
      <c r="C200" s="11"/>
      <c r="D200" s="11"/>
      <c r="E200" s="11"/>
      <c r="F200" s="12">
        <v>40000</v>
      </c>
      <c r="G200" s="37" t="s">
        <v>449</v>
      </c>
      <c r="H200" s="18"/>
      <c r="L200">
        <v>3</v>
      </c>
      <c r="O200" s="180" t="s">
        <v>800</v>
      </c>
    </row>
    <row r="201" spans="1:15" ht="203" x14ac:dyDescent="0.35">
      <c r="A201" s="10" t="s">
        <v>50</v>
      </c>
      <c r="B201" s="25" t="s">
        <v>450</v>
      </c>
      <c r="C201" s="11"/>
      <c r="D201" s="11"/>
      <c r="E201" s="11"/>
      <c r="F201" s="12"/>
      <c r="G201" s="37" t="s">
        <v>451</v>
      </c>
      <c r="H201" s="18"/>
      <c r="O201" s="180" t="s">
        <v>855</v>
      </c>
    </row>
    <row r="202" spans="1:15" ht="43.5" x14ac:dyDescent="0.35">
      <c r="A202" s="10" t="s">
        <v>50</v>
      </c>
      <c r="B202" s="25" t="s">
        <v>452</v>
      </c>
      <c r="C202" s="11"/>
      <c r="D202" s="11"/>
      <c r="E202" s="11"/>
      <c r="F202" s="12"/>
      <c r="G202" s="42" t="s">
        <v>453</v>
      </c>
      <c r="H202" s="46"/>
      <c r="O202" s="180" t="s">
        <v>805</v>
      </c>
    </row>
    <row r="203" spans="1:15" ht="116" x14ac:dyDescent="0.35">
      <c r="A203" s="171" t="s">
        <v>454</v>
      </c>
      <c r="B203" s="172" t="s">
        <v>455</v>
      </c>
      <c r="C203" s="172" t="s">
        <v>189</v>
      </c>
      <c r="D203" s="172" t="s">
        <v>456</v>
      </c>
      <c r="E203" s="172" t="s">
        <v>457</v>
      </c>
      <c r="F203" s="172" t="s">
        <v>458</v>
      </c>
      <c r="G203" s="171"/>
      <c r="H203" s="171"/>
      <c r="I203" s="50"/>
      <c r="J203" s="50"/>
      <c r="K203" s="50"/>
      <c r="L203" s="50">
        <v>5</v>
      </c>
      <c r="O203" s="182" t="s">
        <v>854</v>
      </c>
    </row>
    <row r="204" spans="1:15" x14ac:dyDescent="0.35">
      <c r="A204" s="10"/>
      <c r="B204" s="25"/>
      <c r="C204" s="11"/>
      <c r="D204" s="11"/>
      <c r="E204" s="11"/>
      <c r="F204" s="12"/>
      <c r="G204" s="38"/>
      <c r="H204" s="45"/>
      <c r="O204" s="175"/>
    </row>
    <row r="205" spans="1:15" x14ac:dyDescent="0.35">
      <c r="A205" s="10"/>
      <c r="B205" s="25"/>
      <c r="C205" s="11"/>
      <c r="D205" s="11"/>
      <c r="E205" s="11"/>
      <c r="F205" s="12"/>
      <c r="G205" s="37"/>
      <c r="H205" s="18"/>
      <c r="O205" s="175"/>
    </row>
    <row r="206" spans="1:15" x14ac:dyDescent="0.35">
      <c r="A206" s="10"/>
      <c r="B206" s="25"/>
      <c r="C206" s="11"/>
      <c r="D206" s="11"/>
      <c r="E206" s="11"/>
      <c r="F206" s="12"/>
      <c r="G206" s="37"/>
      <c r="H206" s="18"/>
      <c r="O206" s="175"/>
    </row>
    <row r="207" spans="1:15" x14ac:dyDescent="0.35">
      <c r="A207" s="10"/>
      <c r="B207" s="25"/>
      <c r="C207" s="11"/>
      <c r="D207" s="11"/>
      <c r="E207" s="11"/>
      <c r="F207" s="12"/>
      <c r="G207" s="37"/>
      <c r="H207" s="18"/>
      <c r="O207" s="175"/>
    </row>
    <row r="208" spans="1:15" x14ac:dyDescent="0.35">
      <c r="A208" s="10"/>
      <c r="B208" s="25"/>
      <c r="C208" s="11"/>
      <c r="D208" s="11"/>
      <c r="E208" s="11"/>
      <c r="F208" s="12"/>
      <c r="G208" s="37"/>
      <c r="H208" s="18"/>
      <c r="O208" s="175"/>
    </row>
    <row r="209" spans="1:15" x14ac:dyDescent="0.35">
      <c r="A209" s="10"/>
      <c r="B209" s="25"/>
      <c r="C209" s="11"/>
      <c r="D209" s="11"/>
      <c r="E209" s="11"/>
      <c r="F209" s="12"/>
      <c r="G209" s="37"/>
      <c r="H209" s="18"/>
      <c r="O209" s="175"/>
    </row>
    <row r="210" spans="1:15" x14ac:dyDescent="0.35">
      <c r="A210" s="10"/>
      <c r="B210" s="25"/>
      <c r="C210" s="11"/>
      <c r="D210" s="11"/>
      <c r="E210" s="11"/>
      <c r="F210" s="12"/>
      <c r="G210" s="37"/>
      <c r="H210" s="18"/>
      <c r="O210" s="175"/>
    </row>
    <row r="211" spans="1:15" x14ac:dyDescent="0.35">
      <c r="A211" s="10"/>
      <c r="B211" s="25"/>
      <c r="C211" s="11"/>
      <c r="D211" s="11"/>
      <c r="E211" s="11"/>
      <c r="F211" s="12"/>
      <c r="G211" s="37"/>
      <c r="H211" s="18"/>
      <c r="O211" s="175"/>
    </row>
    <row r="212" spans="1:15" x14ac:dyDescent="0.35">
      <c r="A212" s="10"/>
      <c r="B212" s="25"/>
      <c r="C212" s="11"/>
      <c r="D212" s="11"/>
      <c r="E212" s="11"/>
      <c r="F212" s="12"/>
      <c r="G212" s="37"/>
      <c r="H212" s="18"/>
      <c r="O212" s="175"/>
    </row>
    <row r="213" spans="1:15" x14ac:dyDescent="0.35">
      <c r="A213" s="10"/>
      <c r="B213" s="25"/>
      <c r="C213" s="11"/>
      <c r="D213" s="11"/>
      <c r="E213" s="11"/>
      <c r="F213" s="12"/>
      <c r="G213" s="37"/>
      <c r="H213" s="18"/>
      <c r="O213" s="175"/>
    </row>
    <row r="214" spans="1:15" x14ac:dyDescent="0.35">
      <c r="A214" s="10"/>
      <c r="B214" s="25"/>
      <c r="C214" s="11"/>
      <c r="D214" s="11"/>
      <c r="E214" s="11"/>
      <c r="F214" s="12"/>
      <c r="G214" s="37"/>
      <c r="H214" s="18"/>
      <c r="O214" s="175"/>
    </row>
    <row r="215" spans="1:15" x14ac:dyDescent="0.35">
      <c r="A215" s="10"/>
      <c r="B215" s="25"/>
      <c r="C215" s="11"/>
      <c r="D215" s="11"/>
      <c r="E215" s="11"/>
      <c r="F215" s="12"/>
      <c r="G215" s="37"/>
      <c r="H215" s="18"/>
      <c r="O215" s="175"/>
    </row>
    <row r="216" spans="1:15" x14ac:dyDescent="0.35">
      <c r="A216" s="10"/>
      <c r="B216" s="25"/>
      <c r="C216" s="11"/>
      <c r="D216" s="11"/>
      <c r="E216" s="11"/>
      <c r="F216" s="12"/>
      <c r="G216" s="37"/>
      <c r="H216" s="18"/>
      <c r="O216" s="175"/>
    </row>
    <row r="217" spans="1:15" x14ac:dyDescent="0.35">
      <c r="A217" s="10"/>
      <c r="B217" s="25"/>
      <c r="C217" s="11"/>
      <c r="D217" s="11"/>
      <c r="E217" s="11"/>
      <c r="F217" s="12"/>
      <c r="G217" s="37"/>
      <c r="H217" s="18"/>
      <c r="O217" s="175"/>
    </row>
    <row r="218" spans="1:15" x14ac:dyDescent="0.35">
      <c r="A218" s="10"/>
      <c r="B218" s="25"/>
      <c r="C218" s="11"/>
      <c r="D218" s="11"/>
      <c r="E218" s="11"/>
      <c r="F218" s="12"/>
      <c r="G218" s="37"/>
      <c r="H218" s="18"/>
      <c r="O218" s="175"/>
    </row>
    <row r="219" spans="1:15" x14ac:dyDescent="0.35">
      <c r="A219" s="10"/>
      <c r="B219" s="25"/>
      <c r="C219" s="11"/>
      <c r="D219" s="11"/>
      <c r="E219" s="11"/>
      <c r="F219" s="12"/>
      <c r="G219" s="37"/>
      <c r="H219" s="18"/>
      <c r="O219" s="175"/>
    </row>
    <row r="220" spans="1:15" x14ac:dyDescent="0.35">
      <c r="A220" s="10"/>
      <c r="B220" s="25"/>
      <c r="C220" s="11"/>
      <c r="D220" s="11"/>
      <c r="E220" s="11"/>
      <c r="F220" s="12"/>
      <c r="G220" s="37"/>
      <c r="H220" s="18"/>
      <c r="O220" s="175"/>
    </row>
    <row r="221" spans="1:15" x14ac:dyDescent="0.35">
      <c r="A221" s="10"/>
      <c r="B221" s="25"/>
      <c r="C221" s="11"/>
      <c r="D221" s="11"/>
      <c r="E221" s="11"/>
      <c r="F221" s="12"/>
      <c r="G221" s="37"/>
      <c r="H221" s="18"/>
      <c r="O221" s="175"/>
    </row>
    <row r="222" spans="1:15" x14ac:dyDescent="0.35">
      <c r="A222" s="10"/>
      <c r="B222" s="25"/>
      <c r="C222" s="11"/>
      <c r="D222" s="11"/>
      <c r="E222" s="11"/>
      <c r="F222" s="12"/>
      <c r="G222" s="37"/>
      <c r="H222" s="18"/>
      <c r="O222" s="175"/>
    </row>
    <row r="223" spans="1:15" x14ac:dyDescent="0.35">
      <c r="A223" s="10"/>
      <c r="B223" s="25"/>
      <c r="C223" s="11"/>
      <c r="D223" s="11"/>
      <c r="E223" s="11"/>
      <c r="F223" s="12"/>
      <c r="G223" s="37"/>
      <c r="H223" s="18"/>
      <c r="O223" s="175"/>
    </row>
    <row r="224" spans="1:15" x14ac:dyDescent="0.35">
      <c r="A224" s="10"/>
      <c r="B224" s="25"/>
      <c r="C224" s="11"/>
      <c r="D224" s="11"/>
      <c r="E224" s="11"/>
      <c r="F224" s="12"/>
      <c r="G224" s="37"/>
      <c r="H224" s="18"/>
      <c r="O224" s="175"/>
    </row>
    <row r="225" spans="1:15" x14ac:dyDescent="0.35">
      <c r="A225" s="10"/>
      <c r="B225" s="25"/>
      <c r="C225" s="11"/>
      <c r="D225" s="11"/>
      <c r="E225" s="11"/>
      <c r="F225" s="12"/>
      <c r="G225" s="37"/>
      <c r="H225" s="18"/>
      <c r="O225" s="175"/>
    </row>
    <row r="226" spans="1:15" x14ac:dyDescent="0.35">
      <c r="A226" s="10"/>
      <c r="B226" s="25"/>
      <c r="C226" s="11"/>
      <c r="D226" s="11"/>
      <c r="E226" s="11"/>
      <c r="F226" s="12"/>
      <c r="G226" s="37"/>
      <c r="H226" s="18"/>
      <c r="O226" s="175"/>
    </row>
    <row r="227" spans="1:15" x14ac:dyDescent="0.35">
      <c r="A227" s="10"/>
      <c r="B227" s="25"/>
      <c r="C227" s="11"/>
      <c r="D227" s="11"/>
      <c r="E227" s="11"/>
      <c r="F227" s="12"/>
      <c r="G227" s="37"/>
      <c r="H227" s="18"/>
      <c r="O227" s="175"/>
    </row>
    <row r="228" spans="1:15" x14ac:dyDescent="0.35">
      <c r="A228" s="10"/>
      <c r="B228" s="25"/>
      <c r="C228" s="11"/>
      <c r="D228" s="11"/>
      <c r="E228" s="11"/>
      <c r="F228" s="12"/>
      <c r="G228" s="37"/>
      <c r="H228" s="18"/>
      <c r="O228" s="175"/>
    </row>
    <row r="229" spans="1:15" x14ac:dyDescent="0.35">
      <c r="A229" s="10"/>
      <c r="B229" s="25"/>
      <c r="C229" s="11"/>
      <c r="D229" s="11"/>
      <c r="E229" s="11"/>
      <c r="F229" s="12"/>
      <c r="G229" s="37"/>
      <c r="H229" s="18"/>
      <c r="O229" s="175"/>
    </row>
    <row r="230" spans="1:15" x14ac:dyDescent="0.35">
      <c r="A230" s="10"/>
      <c r="B230" s="25"/>
      <c r="C230" s="11"/>
      <c r="D230" s="11"/>
      <c r="E230" s="11"/>
      <c r="F230" s="12"/>
      <c r="G230" s="37"/>
      <c r="H230" s="18"/>
      <c r="O230" s="175"/>
    </row>
    <row r="231" spans="1:15" x14ac:dyDescent="0.35">
      <c r="A231" s="10"/>
      <c r="B231" s="25"/>
      <c r="C231" s="11"/>
      <c r="D231" s="11"/>
      <c r="E231" s="11"/>
      <c r="F231" s="12"/>
      <c r="G231" s="37"/>
      <c r="H231" s="18"/>
      <c r="O231" s="175"/>
    </row>
    <row r="232" spans="1:15" x14ac:dyDescent="0.35">
      <c r="A232" s="10"/>
      <c r="B232" s="25"/>
      <c r="C232" s="11"/>
      <c r="D232" s="11"/>
      <c r="E232" s="11"/>
      <c r="F232" s="12"/>
      <c r="G232" s="37"/>
      <c r="H232" s="18"/>
      <c r="O232" s="175"/>
    </row>
    <row r="233" spans="1:15" x14ac:dyDescent="0.35">
      <c r="A233" s="10"/>
      <c r="B233" s="25"/>
      <c r="C233" s="11"/>
      <c r="D233" s="11"/>
      <c r="E233" s="11"/>
      <c r="F233" s="12"/>
      <c r="G233" s="37"/>
      <c r="H233" s="18"/>
      <c r="O233" s="175"/>
    </row>
    <row r="234" spans="1:15" x14ac:dyDescent="0.35">
      <c r="A234" s="10"/>
      <c r="B234" s="25"/>
      <c r="C234" s="11"/>
      <c r="D234" s="11"/>
      <c r="E234" s="11"/>
      <c r="F234" s="12"/>
      <c r="G234" s="37"/>
      <c r="H234" s="18"/>
      <c r="O234" s="175"/>
    </row>
    <row r="235" spans="1:15" x14ac:dyDescent="0.35">
      <c r="A235" s="10"/>
      <c r="B235" s="25"/>
      <c r="C235" s="11"/>
      <c r="D235" s="11"/>
      <c r="E235" s="11"/>
      <c r="F235" s="12"/>
      <c r="G235" s="37"/>
      <c r="H235" s="18"/>
      <c r="O235" s="175"/>
    </row>
    <row r="236" spans="1:15" x14ac:dyDescent="0.35">
      <c r="A236" s="10"/>
      <c r="B236" s="25"/>
      <c r="C236" s="11"/>
      <c r="D236" s="11"/>
      <c r="E236" s="11"/>
      <c r="F236" s="12"/>
      <c r="G236" s="37"/>
      <c r="H236" s="18"/>
      <c r="O236" s="175"/>
    </row>
    <row r="237" spans="1:15" x14ac:dyDescent="0.35">
      <c r="A237" s="10"/>
      <c r="B237" s="25"/>
      <c r="C237" s="11"/>
      <c r="D237" s="11"/>
      <c r="E237" s="11"/>
      <c r="F237" s="12"/>
      <c r="G237" s="37"/>
      <c r="H237" s="18"/>
      <c r="O237" s="175"/>
    </row>
    <row r="238" spans="1:15" x14ac:dyDescent="0.35">
      <c r="A238" s="10"/>
      <c r="B238" s="25"/>
      <c r="C238" s="11"/>
      <c r="D238" s="11"/>
      <c r="E238" s="11"/>
      <c r="F238" s="12"/>
      <c r="G238" s="37"/>
      <c r="H238" s="18"/>
      <c r="O238" s="175"/>
    </row>
    <row r="239" spans="1:15" x14ac:dyDescent="0.35">
      <c r="A239" s="10"/>
      <c r="B239" s="25"/>
      <c r="C239" s="11"/>
      <c r="D239" s="11"/>
      <c r="E239" s="11"/>
      <c r="F239" s="12"/>
      <c r="G239" s="37"/>
      <c r="H239" s="18"/>
      <c r="O239" s="175"/>
    </row>
    <row r="240" spans="1:15" x14ac:dyDescent="0.35">
      <c r="A240" s="10"/>
      <c r="B240" s="25"/>
      <c r="C240" s="11"/>
      <c r="D240" s="11"/>
      <c r="E240" s="11"/>
      <c r="F240" s="12"/>
      <c r="G240" s="37"/>
      <c r="H240" s="18"/>
      <c r="O240" s="175"/>
    </row>
    <row r="241" spans="1:15" x14ac:dyDescent="0.35">
      <c r="A241" s="10"/>
      <c r="B241" s="25"/>
      <c r="C241" s="11"/>
      <c r="D241" s="11"/>
      <c r="E241" s="11"/>
      <c r="F241" s="12"/>
      <c r="G241" s="37"/>
      <c r="H241" s="18"/>
      <c r="O241" s="175"/>
    </row>
    <row r="242" spans="1:15" x14ac:dyDescent="0.35">
      <c r="A242" s="10"/>
      <c r="B242" s="25"/>
      <c r="C242" s="11"/>
      <c r="D242" s="11"/>
      <c r="E242" s="11"/>
      <c r="F242" s="12"/>
      <c r="G242" s="37"/>
      <c r="H242" s="18"/>
      <c r="O242" s="175"/>
    </row>
    <row r="243" spans="1:15" x14ac:dyDescent="0.35">
      <c r="A243" s="10"/>
      <c r="B243" s="25"/>
      <c r="C243" s="11"/>
      <c r="D243" s="11"/>
      <c r="E243" s="11"/>
      <c r="F243" s="12"/>
      <c r="G243" s="37"/>
      <c r="H243" s="18"/>
      <c r="O243" s="175"/>
    </row>
    <row r="244" spans="1:15" x14ac:dyDescent="0.35">
      <c r="A244" s="10"/>
      <c r="B244" s="25"/>
      <c r="C244" s="11"/>
      <c r="D244" s="11"/>
      <c r="E244" s="11"/>
      <c r="F244" s="12"/>
      <c r="G244" s="37"/>
      <c r="H244" s="18"/>
      <c r="O244" s="175"/>
    </row>
    <row r="245" spans="1:15" x14ac:dyDescent="0.35">
      <c r="A245" s="10"/>
      <c r="B245" s="25"/>
      <c r="C245" s="11"/>
      <c r="D245" s="11"/>
      <c r="E245" s="11"/>
      <c r="F245" s="12"/>
      <c r="G245" s="37"/>
      <c r="H245" s="18"/>
      <c r="O245" s="175"/>
    </row>
    <row r="246" spans="1:15" x14ac:dyDescent="0.35">
      <c r="A246" s="1"/>
      <c r="B246" s="5"/>
      <c r="C246" s="1"/>
      <c r="D246" s="1"/>
      <c r="E246" s="1"/>
      <c r="F246" s="14">
        <f>SUM(F4:F245)</f>
        <v>139845283</v>
      </c>
      <c r="G246" s="15" t="s">
        <v>459</v>
      </c>
      <c r="O246" s="175"/>
    </row>
    <row r="247" spans="1:15" x14ac:dyDescent="0.35">
      <c r="A247" s="1"/>
      <c r="B247" s="5"/>
      <c r="C247" s="1"/>
      <c r="D247" s="1"/>
      <c r="E247" s="1"/>
      <c r="F247" s="1"/>
    </row>
    <row r="248" spans="1:15" x14ac:dyDescent="0.35">
      <c r="A248" s="6" t="s">
        <v>460</v>
      </c>
      <c r="B248" s="5"/>
      <c r="C248" s="1"/>
      <c r="D248" s="1"/>
      <c r="E248" s="1"/>
      <c r="F248" s="1"/>
    </row>
    <row r="249" spans="1:15" x14ac:dyDescent="0.35">
      <c r="A249" s="185" t="s">
        <v>461</v>
      </c>
      <c r="B249" s="185"/>
      <c r="C249" s="185"/>
      <c r="D249" s="185"/>
      <c r="E249" s="185"/>
      <c r="F249" s="185"/>
      <c r="G249" s="185"/>
    </row>
    <row r="250" spans="1:15" x14ac:dyDescent="0.35">
      <c r="A250" s="185" t="s">
        <v>462</v>
      </c>
      <c r="B250" s="185"/>
      <c r="C250" s="1"/>
      <c r="D250" s="1"/>
      <c r="E250" s="1"/>
      <c r="F250" s="1"/>
    </row>
    <row r="251" spans="1:15" x14ac:dyDescent="0.35">
      <c r="A251" s="185" t="s">
        <v>463</v>
      </c>
      <c r="B251" s="185"/>
      <c r="C251" s="1"/>
      <c r="D251" s="1"/>
      <c r="E251" s="1"/>
      <c r="F251" s="1"/>
    </row>
    <row r="252" spans="1:15" x14ac:dyDescent="0.35">
      <c r="A252" s="185" t="s">
        <v>464</v>
      </c>
      <c r="B252" s="185"/>
      <c r="C252" s="185"/>
      <c r="D252" s="1"/>
      <c r="E252" s="1"/>
      <c r="F252" s="1"/>
    </row>
    <row r="253" spans="1:15" x14ac:dyDescent="0.35">
      <c r="A253" s="185" t="s">
        <v>465</v>
      </c>
      <c r="B253" s="185"/>
      <c r="C253" s="185"/>
      <c r="D253" s="185"/>
      <c r="E253" s="1"/>
      <c r="F253" s="1"/>
    </row>
    <row r="254" spans="1:15" x14ac:dyDescent="0.35">
      <c r="A254" s="1"/>
      <c r="B254" s="5"/>
      <c r="C254" s="1"/>
      <c r="D254" s="1"/>
      <c r="E254" s="1"/>
      <c r="F254" s="1"/>
    </row>
    <row r="255" spans="1:15" x14ac:dyDescent="0.35">
      <c r="A255" s="1"/>
      <c r="B255" s="5"/>
      <c r="C255" s="1"/>
      <c r="D255" s="1"/>
      <c r="E255" s="1"/>
      <c r="F255" s="1"/>
    </row>
    <row r="256" spans="1:15" x14ac:dyDescent="0.35">
      <c r="A256" s="6" t="s">
        <v>466</v>
      </c>
      <c r="B256" s="5"/>
      <c r="C256" s="1"/>
      <c r="D256" s="1"/>
      <c r="E256" s="1"/>
      <c r="F256" s="1"/>
    </row>
    <row r="257" spans="1:6" x14ac:dyDescent="0.35">
      <c r="A257" s="186" t="s">
        <v>467</v>
      </c>
      <c r="B257" s="186"/>
      <c r="C257" s="186"/>
      <c r="D257" s="186"/>
      <c r="E257" s="1"/>
      <c r="F257" s="1"/>
    </row>
    <row r="258" spans="1:6" x14ac:dyDescent="0.35">
      <c r="A258" s="186" t="s">
        <v>468</v>
      </c>
      <c r="B258" s="186"/>
      <c r="C258" s="186"/>
      <c r="D258" s="186"/>
      <c r="E258" s="1"/>
      <c r="F258" s="1"/>
    </row>
    <row r="259" spans="1:6" x14ac:dyDescent="0.35">
      <c r="A259" s="186" t="s">
        <v>469</v>
      </c>
      <c r="B259" s="186"/>
      <c r="C259" s="186"/>
      <c r="D259" s="186"/>
      <c r="E259" s="1"/>
      <c r="F259" s="1"/>
    </row>
    <row r="260" spans="1:6" x14ac:dyDescent="0.35">
      <c r="A260" s="7" t="s">
        <v>470</v>
      </c>
      <c r="B260" s="5"/>
      <c r="C260" s="1"/>
      <c r="D260" s="1"/>
      <c r="E260" s="1"/>
      <c r="F260" s="1"/>
    </row>
    <row r="261" spans="1:6" x14ac:dyDescent="0.35">
      <c r="A261" s="1"/>
      <c r="B261" s="5"/>
      <c r="C261" s="1"/>
      <c r="D261" s="1"/>
      <c r="E261" s="1"/>
      <c r="F261" s="1"/>
    </row>
    <row r="262" spans="1:6" x14ac:dyDescent="0.35">
      <c r="A262" s="1"/>
      <c r="B262" s="5"/>
      <c r="C262" s="1"/>
      <c r="D262" s="1"/>
      <c r="E262" s="1"/>
      <c r="F262" s="1"/>
    </row>
    <row r="263" spans="1:6" x14ac:dyDescent="0.35">
      <c r="A263" s="1"/>
      <c r="B263" s="5"/>
      <c r="C263" s="1"/>
      <c r="D263" s="1"/>
      <c r="E263" s="1"/>
      <c r="F263" s="1"/>
    </row>
    <row r="264" spans="1:6" x14ac:dyDescent="0.35">
      <c r="A264" s="1"/>
      <c r="B264" s="5"/>
      <c r="C264" s="1"/>
      <c r="D264" s="1"/>
      <c r="E264" s="1"/>
      <c r="F264" s="1"/>
    </row>
    <row r="265" spans="1:6" x14ac:dyDescent="0.35">
      <c r="A265" s="1"/>
      <c r="B265" s="5"/>
      <c r="C265" s="1"/>
      <c r="D265" s="1"/>
      <c r="E265" s="1"/>
      <c r="F265" s="1"/>
    </row>
    <row r="266" spans="1:6" x14ac:dyDescent="0.35">
      <c r="A266" s="1"/>
      <c r="B266" s="5"/>
      <c r="C266" s="1"/>
      <c r="D266" s="1"/>
      <c r="E266" s="1"/>
      <c r="F266" s="1"/>
    </row>
    <row r="267" spans="1:6" x14ac:dyDescent="0.35">
      <c r="A267" s="1"/>
      <c r="B267" s="5"/>
      <c r="C267" s="1"/>
      <c r="D267" s="1"/>
      <c r="E267" s="1"/>
      <c r="F267" s="1"/>
    </row>
    <row r="268" spans="1:6" x14ac:dyDescent="0.35">
      <c r="A268" s="1"/>
      <c r="B268" s="5"/>
      <c r="C268" s="1"/>
      <c r="D268" s="1"/>
      <c r="E268" s="1"/>
      <c r="F268" s="1"/>
    </row>
    <row r="269" spans="1:6" x14ac:dyDescent="0.35">
      <c r="A269" s="1"/>
      <c r="B269" s="5"/>
      <c r="C269" s="1"/>
      <c r="D269" s="1"/>
      <c r="E269" s="1"/>
      <c r="F269" s="1"/>
    </row>
    <row r="270" spans="1:6" x14ac:dyDescent="0.35">
      <c r="A270" s="1"/>
      <c r="B270" s="5"/>
      <c r="C270" s="1"/>
      <c r="D270" s="1"/>
      <c r="E270" s="1"/>
      <c r="F270" s="1"/>
    </row>
    <row r="271" spans="1:6" x14ac:dyDescent="0.35">
      <c r="A271" s="1"/>
      <c r="B271" s="5"/>
      <c r="C271" s="1"/>
      <c r="D271" s="1"/>
      <c r="E271" s="1"/>
      <c r="F271" s="1"/>
    </row>
    <row r="272" spans="1:6" x14ac:dyDescent="0.35">
      <c r="A272" s="1"/>
      <c r="B272" s="5"/>
      <c r="C272" s="1"/>
      <c r="D272" s="1"/>
      <c r="E272" s="1"/>
      <c r="F272" s="1"/>
    </row>
    <row r="273" spans="1:6" x14ac:dyDescent="0.35">
      <c r="A273" s="1"/>
      <c r="B273" s="5"/>
      <c r="C273" s="1"/>
      <c r="D273" s="1"/>
      <c r="E273" s="1"/>
      <c r="F273" s="1"/>
    </row>
    <row r="274" spans="1:6" x14ac:dyDescent="0.35">
      <c r="A274" s="1"/>
      <c r="B274" s="5"/>
      <c r="C274" s="1"/>
      <c r="D274" s="1"/>
      <c r="E274" s="1"/>
      <c r="F274" s="1"/>
    </row>
    <row r="275" spans="1:6" x14ac:dyDescent="0.35">
      <c r="A275" s="1"/>
      <c r="B275" s="5"/>
      <c r="C275" s="1"/>
      <c r="D275" s="1"/>
      <c r="E275" s="1"/>
      <c r="F275" s="1"/>
    </row>
    <row r="276" spans="1:6" x14ac:dyDescent="0.35">
      <c r="A276" s="1"/>
      <c r="B276" s="5"/>
      <c r="C276" s="1"/>
      <c r="D276" s="1"/>
      <c r="E276" s="1"/>
      <c r="F276" s="1"/>
    </row>
    <row r="277" spans="1:6" x14ac:dyDescent="0.35">
      <c r="A277" s="1"/>
      <c r="B277" s="5"/>
      <c r="C277" s="1"/>
      <c r="D277" s="1"/>
      <c r="E277" s="1"/>
      <c r="F277" s="1"/>
    </row>
    <row r="278" spans="1:6" x14ac:dyDescent="0.35">
      <c r="A278" s="1"/>
      <c r="B278" s="5"/>
      <c r="C278" s="1"/>
      <c r="D278" s="1"/>
      <c r="E278" s="1"/>
      <c r="F278" s="1"/>
    </row>
    <row r="279" spans="1:6" x14ac:dyDescent="0.35">
      <c r="A279" s="1"/>
      <c r="B279" s="5"/>
      <c r="C279" s="1"/>
      <c r="D279" s="1"/>
      <c r="E279" s="1"/>
      <c r="F279" s="1"/>
    </row>
    <row r="280" spans="1:6" x14ac:dyDescent="0.35">
      <c r="A280" s="1"/>
      <c r="B280" s="5"/>
      <c r="C280" s="1"/>
      <c r="D280" s="1"/>
      <c r="E280" s="1"/>
      <c r="F280" s="1"/>
    </row>
    <row r="281" spans="1:6" x14ac:dyDescent="0.35">
      <c r="A281" s="1"/>
      <c r="B281" s="5"/>
      <c r="C281" s="1"/>
      <c r="D281" s="1"/>
      <c r="E281" s="1"/>
      <c r="F281" s="1"/>
    </row>
    <row r="282" spans="1:6" x14ac:dyDescent="0.35">
      <c r="A282" s="1"/>
      <c r="B282" s="5"/>
      <c r="C282" s="1"/>
      <c r="D282" s="1"/>
      <c r="E282" s="1"/>
      <c r="F282" s="1"/>
    </row>
    <row r="283" spans="1:6" x14ac:dyDescent="0.35">
      <c r="A283" s="1"/>
      <c r="B283" s="5"/>
      <c r="C283" s="1"/>
      <c r="D283" s="1"/>
      <c r="E283" s="1"/>
      <c r="F283" s="1"/>
    </row>
    <row r="284" spans="1:6" x14ac:dyDescent="0.35">
      <c r="A284" s="1"/>
      <c r="B284" s="5"/>
      <c r="C284" s="1"/>
      <c r="D284" s="1"/>
      <c r="E284" s="1"/>
      <c r="F284" s="1"/>
    </row>
    <row r="285" spans="1:6" x14ac:dyDescent="0.35">
      <c r="A285" s="1"/>
      <c r="B285" s="5"/>
      <c r="C285" s="1"/>
      <c r="D285" s="1"/>
      <c r="E285" s="1"/>
      <c r="F285" s="1"/>
    </row>
    <row r="286" spans="1:6" x14ac:dyDescent="0.35">
      <c r="A286" s="1"/>
      <c r="B286" s="5"/>
      <c r="C286" s="1"/>
      <c r="D286" s="1"/>
      <c r="E286" s="1"/>
      <c r="F286" s="1"/>
    </row>
    <row r="287" spans="1:6" x14ac:dyDescent="0.35">
      <c r="A287" s="1"/>
      <c r="B287" s="5"/>
      <c r="C287" s="1"/>
      <c r="D287" s="1"/>
      <c r="E287" s="1"/>
      <c r="F287" s="1"/>
    </row>
    <row r="288" spans="1:6" x14ac:dyDescent="0.35">
      <c r="A288" s="1"/>
      <c r="B288" s="5"/>
      <c r="C288" s="1"/>
      <c r="D288" s="1"/>
      <c r="E288" s="1"/>
      <c r="F288" s="1"/>
    </row>
    <row r="289" spans="1:6" x14ac:dyDescent="0.35">
      <c r="A289" s="1"/>
      <c r="B289" s="5"/>
      <c r="C289" s="1"/>
      <c r="D289" s="1"/>
      <c r="E289" s="1"/>
      <c r="F289" s="1"/>
    </row>
    <row r="290" spans="1:6" x14ac:dyDescent="0.35">
      <c r="A290" s="1"/>
      <c r="B290" s="5"/>
      <c r="C290" s="1"/>
      <c r="D290" s="1"/>
      <c r="E290" s="1"/>
      <c r="F290" s="1"/>
    </row>
    <row r="291" spans="1:6" x14ac:dyDescent="0.35">
      <c r="A291" s="1"/>
      <c r="B291" s="5"/>
      <c r="C291" s="1"/>
      <c r="D291" s="1"/>
      <c r="E291" s="1"/>
      <c r="F291" s="1"/>
    </row>
    <row r="292" spans="1:6" x14ac:dyDescent="0.35">
      <c r="A292" s="1"/>
      <c r="B292" s="5"/>
      <c r="C292" s="1"/>
      <c r="D292" s="1"/>
      <c r="E292" s="1"/>
      <c r="F292" s="1"/>
    </row>
    <row r="293" spans="1:6" x14ac:dyDescent="0.35">
      <c r="A293" s="1"/>
      <c r="B293" s="5"/>
      <c r="C293" s="1"/>
      <c r="D293" s="1"/>
      <c r="E293" s="1"/>
      <c r="F293" s="1"/>
    </row>
    <row r="294" spans="1:6" x14ac:dyDescent="0.35">
      <c r="A294" s="1"/>
      <c r="B294" s="5"/>
      <c r="C294" s="1"/>
      <c r="D294" s="1"/>
      <c r="E294" s="1"/>
      <c r="F294" s="1"/>
    </row>
    <row r="295" spans="1:6" x14ac:dyDescent="0.35">
      <c r="A295" s="1"/>
      <c r="B295" s="5"/>
      <c r="C295" s="1"/>
      <c r="D295" s="1"/>
      <c r="E295" s="1"/>
      <c r="F295" s="1"/>
    </row>
    <row r="296" spans="1:6" x14ac:dyDescent="0.35">
      <c r="A296" s="1"/>
      <c r="B296" s="5"/>
      <c r="C296" s="1"/>
      <c r="D296" s="1"/>
      <c r="E296" s="1"/>
      <c r="F296" s="1"/>
    </row>
    <row r="297" spans="1:6" x14ac:dyDescent="0.35">
      <c r="A297" s="1"/>
      <c r="B297" s="5"/>
      <c r="C297" s="1"/>
      <c r="D297" s="1"/>
      <c r="E297" s="1"/>
      <c r="F297" s="1"/>
    </row>
    <row r="298" spans="1:6" x14ac:dyDescent="0.35">
      <c r="A298" s="1"/>
      <c r="B298" s="5"/>
      <c r="C298" s="1"/>
      <c r="D298" s="1"/>
      <c r="E298" s="1"/>
      <c r="F298" s="1"/>
    </row>
    <row r="299" spans="1:6" x14ac:dyDescent="0.35">
      <c r="A299" s="1"/>
      <c r="B299" s="5"/>
      <c r="C299" s="1"/>
      <c r="D299" s="1"/>
      <c r="E299" s="1"/>
      <c r="F299" s="1"/>
    </row>
    <row r="300" spans="1:6" x14ac:dyDescent="0.35">
      <c r="A300" s="1"/>
      <c r="B300" s="5"/>
      <c r="C300" s="1"/>
      <c r="D300" s="1"/>
      <c r="E300" s="1"/>
      <c r="F300" s="1"/>
    </row>
    <row r="301" spans="1:6" x14ac:dyDescent="0.35">
      <c r="A301" s="1"/>
      <c r="B301" s="5"/>
      <c r="C301" s="1"/>
      <c r="D301" s="1"/>
      <c r="E301" s="1"/>
      <c r="F301" s="1"/>
    </row>
    <row r="302" spans="1:6" x14ac:dyDescent="0.35">
      <c r="A302" s="1"/>
      <c r="B302" s="5"/>
      <c r="C302" s="1"/>
      <c r="D302" s="1"/>
      <c r="E302" s="1"/>
      <c r="F302" s="1"/>
    </row>
    <row r="303" spans="1:6" x14ac:dyDescent="0.35">
      <c r="A303" s="1"/>
      <c r="B303" s="5"/>
      <c r="C303" s="1"/>
      <c r="D303" s="1"/>
      <c r="E303" s="1"/>
      <c r="F303" s="1"/>
    </row>
    <row r="304" spans="1:6" x14ac:dyDescent="0.35">
      <c r="A304" s="1"/>
      <c r="B304" s="5"/>
      <c r="C304" s="1"/>
      <c r="D304" s="1"/>
      <c r="E304" s="1"/>
      <c r="F304" s="1"/>
    </row>
    <row r="305" spans="1:6" x14ac:dyDescent="0.35">
      <c r="A305" s="1"/>
      <c r="B305" s="5"/>
      <c r="C305" s="1"/>
      <c r="D305" s="1"/>
      <c r="E305" s="1"/>
      <c r="F305" s="1"/>
    </row>
    <row r="306" spans="1:6" x14ac:dyDescent="0.35">
      <c r="A306" s="1"/>
      <c r="B306" s="5"/>
      <c r="C306" s="1"/>
      <c r="D306" s="1"/>
      <c r="E306" s="1"/>
      <c r="F306" s="1"/>
    </row>
    <row r="307" spans="1:6" x14ac:dyDescent="0.35">
      <c r="A307" s="1"/>
      <c r="B307" s="5"/>
      <c r="C307" s="1"/>
      <c r="D307" s="1"/>
      <c r="E307" s="1"/>
      <c r="F307" s="1"/>
    </row>
    <row r="308" spans="1:6" x14ac:dyDescent="0.35">
      <c r="A308" s="1"/>
      <c r="B308" s="5"/>
      <c r="C308" s="1"/>
      <c r="D308" s="1"/>
      <c r="E308" s="1"/>
      <c r="F308" s="1"/>
    </row>
    <row r="309" spans="1:6" x14ac:dyDescent="0.35">
      <c r="A309" s="1"/>
      <c r="B309" s="5"/>
      <c r="C309" s="1"/>
      <c r="D309" s="1"/>
      <c r="E309" s="1"/>
      <c r="F309" s="1"/>
    </row>
    <row r="310" spans="1:6" x14ac:dyDescent="0.35">
      <c r="A310" s="1"/>
      <c r="B310" s="5"/>
      <c r="C310" s="1"/>
      <c r="D310" s="1"/>
      <c r="E310" s="1"/>
      <c r="F310" s="1"/>
    </row>
    <row r="311" spans="1:6" x14ac:dyDescent="0.35">
      <c r="A311" s="1"/>
      <c r="B311" s="5"/>
      <c r="C311" s="1"/>
      <c r="D311" s="1"/>
      <c r="E311" s="1"/>
      <c r="F311" s="1"/>
    </row>
    <row r="312" spans="1:6" x14ac:dyDescent="0.35">
      <c r="A312" s="1"/>
      <c r="B312" s="5"/>
      <c r="C312" s="1"/>
      <c r="D312" s="1"/>
      <c r="E312" s="1"/>
      <c r="F312" s="1"/>
    </row>
    <row r="313" spans="1:6" x14ac:dyDescent="0.35">
      <c r="A313" s="1"/>
      <c r="B313" s="5"/>
      <c r="C313" s="1"/>
      <c r="D313" s="1"/>
      <c r="E313" s="1"/>
      <c r="F313" s="1"/>
    </row>
    <row r="314" spans="1:6" x14ac:dyDescent="0.35">
      <c r="A314" s="1"/>
      <c r="B314" s="5"/>
      <c r="C314" s="1"/>
      <c r="D314" s="1"/>
      <c r="E314" s="1"/>
      <c r="F314" s="1"/>
    </row>
    <row r="315" spans="1:6" x14ac:dyDescent="0.35">
      <c r="A315" s="1"/>
      <c r="B315" s="5"/>
      <c r="C315" s="1"/>
      <c r="D315" s="1"/>
      <c r="E315" s="1"/>
      <c r="F315" s="1"/>
    </row>
    <row r="316" spans="1:6" x14ac:dyDescent="0.35">
      <c r="A316" s="1"/>
      <c r="B316" s="5"/>
      <c r="C316" s="1"/>
      <c r="D316" s="1"/>
      <c r="E316" s="1"/>
      <c r="F316" s="1"/>
    </row>
    <row r="317" spans="1:6" x14ac:dyDescent="0.35">
      <c r="A317" s="1"/>
      <c r="B317" s="5"/>
      <c r="C317" s="1"/>
      <c r="D317" s="1"/>
      <c r="E317" s="1"/>
      <c r="F317" s="1"/>
    </row>
    <row r="318" spans="1:6" x14ac:dyDescent="0.35">
      <c r="A318" s="1"/>
      <c r="B318" s="5"/>
      <c r="C318" s="1"/>
      <c r="D318" s="1"/>
      <c r="E318" s="1"/>
      <c r="F318" s="1"/>
    </row>
    <row r="319" spans="1:6" x14ac:dyDescent="0.35">
      <c r="A319" s="1"/>
      <c r="B319" s="5"/>
      <c r="C319" s="1"/>
      <c r="D319" s="1"/>
      <c r="E319" s="1"/>
      <c r="F319" s="1"/>
    </row>
    <row r="320" spans="1:6" x14ac:dyDescent="0.35">
      <c r="A320" s="1"/>
      <c r="B320" s="5"/>
      <c r="C320" s="1"/>
      <c r="D320" s="1"/>
      <c r="E320" s="1"/>
      <c r="F320" s="1"/>
    </row>
    <row r="321" spans="1:6" x14ac:dyDescent="0.35">
      <c r="A321" s="1"/>
      <c r="B321" s="5"/>
      <c r="C321" s="1"/>
      <c r="D321" s="1"/>
      <c r="E321" s="1"/>
      <c r="F321" s="1"/>
    </row>
    <row r="322" spans="1:6" x14ac:dyDescent="0.35">
      <c r="A322" s="1"/>
      <c r="B322" s="5"/>
      <c r="C322" s="1"/>
      <c r="D322" s="1"/>
      <c r="E322" s="1"/>
      <c r="F322" s="1"/>
    </row>
    <row r="323" spans="1:6" x14ac:dyDescent="0.35">
      <c r="A323" s="1"/>
      <c r="B323" s="5"/>
      <c r="C323" s="1"/>
      <c r="D323" s="1"/>
      <c r="E323" s="1"/>
      <c r="F323" s="1"/>
    </row>
    <row r="324" spans="1:6" x14ac:dyDescent="0.35">
      <c r="A324" s="1"/>
      <c r="B324" s="5"/>
      <c r="C324" s="1"/>
      <c r="D324" s="1"/>
      <c r="E324" s="1"/>
      <c r="F324" s="1"/>
    </row>
    <row r="325" spans="1:6" x14ac:dyDescent="0.35">
      <c r="A325" s="1"/>
      <c r="B325" s="5"/>
      <c r="C325" s="1"/>
      <c r="D325" s="1"/>
      <c r="E325" s="1"/>
      <c r="F325" s="1"/>
    </row>
    <row r="326" spans="1:6" x14ac:dyDescent="0.35">
      <c r="A326" s="1"/>
      <c r="B326" s="5"/>
      <c r="C326" s="1"/>
      <c r="D326" s="1"/>
      <c r="E326" s="1"/>
      <c r="F326" s="1"/>
    </row>
    <row r="327" spans="1:6" x14ac:dyDescent="0.35">
      <c r="A327" s="1"/>
      <c r="B327" s="5"/>
      <c r="C327" s="1"/>
      <c r="D327" s="1"/>
      <c r="E327" s="1"/>
      <c r="F327" s="1"/>
    </row>
    <row r="328" spans="1:6" x14ac:dyDescent="0.35">
      <c r="A328" s="1"/>
      <c r="B328" s="5"/>
      <c r="C328" s="1"/>
      <c r="D328" s="1"/>
      <c r="E328" s="1"/>
      <c r="F328" s="1"/>
    </row>
    <row r="329" spans="1:6" x14ac:dyDescent="0.35">
      <c r="A329" s="1"/>
      <c r="B329" s="5"/>
      <c r="C329" s="1"/>
      <c r="D329" s="1"/>
      <c r="E329" s="1"/>
      <c r="F329" s="1"/>
    </row>
    <row r="330" spans="1:6" x14ac:dyDescent="0.35">
      <c r="A330" s="1"/>
      <c r="B330" s="5"/>
      <c r="C330" s="1"/>
      <c r="D330" s="1"/>
      <c r="E330" s="1"/>
      <c r="F330" s="1"/>
    </row>
    <row r="331" spans="1:6" x14ac:dyDescent="0.35">
      <c r="A331" s="1"/>
      <c r="B331" s="5"/>
      <c r="C331" s="1"/>
      <c r="D331" s="1"/>
      <c r="E331" s="1"/>
      <c r="F331" s="1"/>
    </row>
    <row r="332" spans="1:6" x14ac:dyDescent="0.35">
      <c r="A332" s="1"/>
      <c r="B332" s="5"/>
      <c r="C332" s="1"/>
      <c r="D332" s="1"/>
      <c r="E332" s="1"/>
      <c r="F332" s="1"/>
    </row>
    <row r="333" spans="1:6" x14ac:dyDescent="0.35">
      <c r="A333" s="1"/>
      <c r="B333" s="5"/>
      <c r="C333" s="1"/>
      <c r="D333" s="1"/>
      <c r="E333" s="1"/>
      <c r="F333" s="1"/>
    </row>
    <row r="334" spans="1:6" x14ac:dyDescent="0.35">
      <c r="A334" s="1"/>
      <c r="B334" s="5"/>
      <c r="C334" s="1"/>
      <c r="D334" s="1"/>
      <c r="E334" s="1"/>
      <c r="F334" s="1"/>
    </row>
    <row r="335" spans="1:6" x14ac:dyDescent="0.35">
      <c r="A335" s="1"/>
      <c r="B335" s="5"/>
      <c r="C335" s="1"/>
      <c r="D335" s="1"/>
      <c r="E335" s="1"/>
      <c r="F335" s="1"/>
    </row>
    <row r="336" spans="1:6" x14ac:dyDescent="0.35">
      <c r="A336" s="1"/>
      <c r="B336" s="5"/>
      <c r="C336" s="1"/>
      <c r="D336" s="1"/>
      <c r="E336" s="1"/>
      <c r="F336" s="1"/>
    </row>
    <row r="337" spans="1:6" x14ac:dyDescent="0.35">
      <c r="A337" s="1"/>
      <c r="B337" s="5"/>
      <c r="C337" s="1"/>
      <c r="D337" s="1"/>
      <c r="E337" s="1"/>
      <c r="F337" s="1"/>
    </row>
    <row r="338" spans="1:6" x14ac:dyDescent="0.35">
      <c r="A338" s="1"/>
      <c r="B338" s="5"/>
      <c r="C338" s="1"/>
      <c r="D338" s="1"/>
      <c r="E338" s="1"/>
      <c r="F338" s="1"/>
    </row>
    <row r="339" spans="1:6" x14ac:dyDescent="0.35">
      <c r="A339" s="1"/>
      <c r="B339" s="5"/>
      <c r="C339" s="1"/>
      <c r="D339" s="1"/>
      <c r="E339" s="1"/>
      <c r="F339" s="1"/>
    </row>
    <row r="340" spans="1:6" x14ac:dyDescent="0.35">
      <c r="A340" s="1"/>
      <c r="B340" s="5"/>
      <c r="C340" s="1"/>
      <c r="D340" s="1"/>
      <c r="E340" s="1"/>
      <c r="F340" s="1"/>
    </row>
    <row r="341" spans="1:6" x14ac:dyDescent="0.35">
      <c r="A341" s="1"/>
      <c r="B341" s="5"/>
      <c r="C341" s="1"/>
      <c r="D341" s="1"/>
      <c r="E341" s="1"/>
      <c r="F341" s="1"/>
    </row>
    <row r="342" spans="1:6" x14ac:dyDescent="0.35">
      <c r="A342" s="1"/>
      <c r="B342" s="5"/>
      <c r="C342" s="1"/>
      <c r="D342" s="1"/>
      <c r="E342" s="1"/>
      <c r="F342" s="1"/>
    </row>
    <row r="343" spans="1:6" x14ac:dyDescent="0.35">
      <c r="A343" s="1"/>
      <c r="B343" s="5"/>
      <c r="C343" s="1"/>
      <c r="D343" s="1"/>
      <c r="E343" s="1"/>
      <c r="F343" s="1"/>
    </row>
    <row r="344" spans="1:6" x14ac:dyDescent="0.35">
      <c r="A344" s="1"/>
      <c r="B344" s="5"/>
      <c r="C344" s="1"/>
      <c r="D344" s="1"/>
      <c r="E344" s="1"/>
      <c r="F344" s="1"/>
    </row>
    <row r="345" spans="1:6" x14ac:dyDescent="0.35">
      <c r="A345" s="1"/>
      <c r="B345" s="5"/>
      <c r="C345" s="1"/>
      <c r="D345" s="1"/>
      <c r="E345" s="1"/>
      <c r="F345" s="1"/>
    </row>
    <row r="346" spans="1:6" x14ac:dyDescent="0.35">
      <c r="A346" s="1"/>
      <c r="B346" s="5"/>
      <c r="C346" s="1"/>
      <c r="D346" s="1"/>
      <c r="E346" s="1"/>
      <c r="F346" s="1"/>
    </row>
    <row r="347" spans="1:6" x14ac:dyDescent="0.35">
      <c r="A347" s="1"/>
      <c r="B347" s="5"/>
      <c r="C347" s="1"/>
      <c r="D347" s="1"/>
      <c r="E347" s="1"/>
      <c r="F347" s="1"/>
    </row>
    <row r="348" spans="1:6" x14ac:dyDescent="0.35">
      <c r="A348" s="1"/>
      <c r="B348" s="5"/>
      <c r="C348" s="1"/>
      <c r="D348" s="1"/>
      <c r="E348" s="1"/>
      <c r="F348" s="1"/>
    </row>
    <row r="349" spans="1:6" x14ac:dyDescent="0.35">
      <c r="A349" s="1"/>
      <c r="B349" s="5"/>
      <c r="C349" s="1"/>
      <c r="D349" s="1"/>
      <c r="E349" s="1"/>
      <c r="F349" s="1"/>
    </row>
    <row r="350" spans="1:6" x14ac:dyDescent="0.35">
      <c r="A350" s="1"/>
      <c r="B350" s="5"/>
      <c r="C350" s="1"/>
      <c r="D350" s="1"/>
      <c r="E350" s="1"/>
      <c r="F350" s="1"/>
    </row>
    <row r="351" spans="1:6" x14ac:dyDescent="0.35">
      <c r="A351" s="1"/>
      <c r="B351" s="5"/>
      <c r="C351" s="1"/>
      <c r="D351" s="1"/>
      <c r="E351" s="1"/>
      <c r="F351" s="1"/>
    </row>
    <row r="352" spans="1:6" x14ac:dyDescent="0.35">
      <c r="A352" s="1"/>
      <c r="B352" s="5"/>
      <c r="C352" s="1"/>
      <c r="D352" s="1"/>
      <c r="E352" s="1"/>
      <c r="F352" s="1"/>
    </row>
    <row r="353" spans="1:6" x14ac:dyDescent="0.35">
      <c r="A353" s="1"/>
      <c r="B353" s="5"/>
      <c r="C353" s="1"/>
      <c r="D353" s="1"/>
      <c r="E353" s="1"/>
      <c r="F353" s="1"/>
    </row>
    <row r="354" spans="1:6" x14ac:dyDescent="0.35">
      <c r="A354" s="1"/>
      <c r="B354" s="5"/>
      <c r="C354" s="1"/>
      <c r="D354" s="1"/>
      <c r="E354" s="1"/>
      <c r="F354" s="1"/>
    </row>
    <row r="355" spans="1:6" x14ac:dyDescent="0.35">
      <c r="A355" s="1"/>
      <c r="B355" s="5"/>
      <c r="C355" s="1"/>
      <c r="D355" s="1"/>
      <c r="E355" s="1"/>
      <c r="F355" s="1"/>
    </row>
    <row r="356" spans="1:6" x14ac:dyDescent="0.35">
      <c r="A356" s="1"/>
      <c r="B356" s="5"/>
      <c r="C356" s="1"/>
      <c r="D356" s="1"/>
      <c r="E356" s="1"/>
      <c r="F356" s="1"/>
    </row>
    <row r="357" spans="1:6" x14ac:dyDescent="0.35">
      <c r="A357" s="1"/>
      <c r="B357" s="5"/>
      <c r="C357" s="1"/>
      <c r="D357" s="1"/>
      <c r="E357" s="1"/>
      <c r="F357" s="1"/>
    </row>
    <row r="358" spans="1:6" x14ac:dyDescent="0.35">
      <c r="A358" s="1"/>
      <c r="B358" s="5"/>
      <c r="C358" s="1"/>
      <c r="D358" s="1"/>
      <c r="E358" s="1"/>
      <c r="F358" s="1"/>
    </row>
    <row r="359" spans="1:6" x14ac:dyDescent="0.35">
      <c r="A359" s="1"/>
      <c r="B359" s="5"/>
      <c r="C359" s="1"/>
      <c r="D359" s="1"/>
      <c r="E359" s="1"/>
      <c r="F359" s="1"/>
    </row>
    <row r="360" spans="1:6" x14ac:dyDescent="0.35">
      <c r="A360" s="1"/>
      <c r="B360" s="5"/>
      <c r="C360" s="1"/>
      <c r="D360" s="1"/>
      <c r="E360" s="1"/>
      <c r="F360" s="1"/>
    </row>
    <row r="361" spans="1:6" x14ac:dyDescent="0.35">
      <c r="A361" s="1"/>
      <c r="B361" s="5"/>
      <c r="C361" s="1"/>
      <c r="D361" s="1"/>
      <c r="E361" s="1"/>
      <c r="F361" s="1"/>
    </row>
    <row r="362" spans="1:6" x14ac:dyDescent="0.35">
      <c r="A362" s="1"/>
      <c r="B362" s="5"/>
      <c r="C362" s="1"/>
      <c r="D362" s="1"/>
      <c r="E362" s="1"/>
      <c r="F362" s="1"/>
    </row>
    <row r="363" spans="1:6" x14ac:dyDescent="0.35">
      <c r="A363" s="1"/>
      <c r="B363" s="5"/>
      <c r="C363" s="1"/>
      <c r="D363" s="1"/>
      <c r="E363" s="1"/>
      <c r="F363" s="1"/>
    </row>
    <row r="364" spans="1:6" x14ac:dyDescent="0.35">
      <c r="A364" s="1"/>
      <c r="B364" s="5"/>
      <c r="C364" s="1"/>
      <c r="D364" s="1"/>
      <c r="E364" s="1"/>
      <c r="F364" s="1"/>
    </row>
    <row r="365" spans="1:6" x14ac:dyDescent="0.35">
      <c r="A365" s="1"/>
      <c r="B365" s="5"/>
      <c r="C365" s="1"/>
      <c r="D365" s="1"/>
      <c r="E365" s="1"/>
      <c r="F365" s="1"/>
    </row>
    <row r="366" spans="1:6" x14ac:dyDescent="0.35">
      <c r="A366" s="1"/>
      <c r="B366" s="5"/>
      <c r="C366" s="1"/>
      <c r="D366" s="1"/>
      <c r="E366" s="1"/>
      <c r="F366" s="1"/>
    </row>
    <row r="367" spans="1:6" x14ac:dyDescent="0.35">
      <c r="A367" s="1"/>
      <c r="B367" s="5"/>
      <c r="C367" s="1"/>
      <c r="D367" s="1"/>
      <c r="E367" s="1"/>
      <c r="F367" s="1"/>
    </row>
    <row r="368" spans="1:6" x14ac:dyDescent="0.35">
      <c r="A368" s="1"/>
      <c r="B368" s="5"/>
      <c r="C368" s="1"/>
      <c r="D368" s="1"/>
      <c r="E368" s="1"/>
      <c r="F368" s="1"/>
    </row>
    <row r="369" spans="1:6" x14ac:dyDescent="0.35">
      <c r="A369" s="1"/>
      <c r="B369" s="5"/>
      <c r="C369" s="1"/>
      <c r="D369" s="1"/>
      <c r="E369" s="1"/>
      <c r="F369" s="1"/>
    </row>
    <row r="370" spans="1:6" x14ac:dyDescent="0.35">
      <c r="A370" s="1"/>
      <c r="B370" s="5"/>
      <c r="C370" s="1"/>
      <c r="D370" s="1"/>
      <c r="E370" s="1"/>
      <c r="F370" s="1"/>
    </row>
    <row r="371" spans="1:6" x14ac:dyDescent="0.35">
      <c r="A371" s="1"/>
      <c r="B371" s="5"/>
      <c r="C371" s="1"/>
      <c r="D371" s="1"/>
      <c r="E371" s="1"/>
      <c r="F371" s="1"/>
    </row>
    <row r="372" spans="1:6" x14ac:dyDescent="0.35">
      <c r="A372" s="1"/>
      <c r="B372" s="5"/>
      <c r="C372" s="1"/>
      <c r="D372" s="1"/>
      <c r="E372" s="1"/>
      <c r="F372" s="1"/>
    </row>
    <row r="373" spans="1:6" x14ac:dyDescent="0.35">
      <c r="A373" s="1"/>
      <c r="B373" s="5"/>
      <c r="C373" s="1"/>
      <c r="D373" s="1"/>
      <c r="E373" s="1"/>
      <c r="F373" s="1"/>
    </row>
    <row r="374" spans="1:6" x14ac:dyDescent="0.35">
      <c r="A374" s="1"/>
      <c r="B374" s="5"/>
      <c r="C374" s="1"/>
      <c r="D374" s="1"/>
      <c r="E374" s="1"/>
      <c r="F374" s="1"/>
    </row>
    <row r="375" spans="1:6" x14ac:dyDescent="0.35">
      <c r="A375" s="1"/>
      <c r="B375" s="5"/>
      <c r="C375" s="1"/>
      <c r="D375" s="1"/>
      <c r="E375" s="1"/>
      <c r="F375" s="1"/>
    </row>
    <row r="376" spans="1:6" x14ac:dyDescent="0.35">
      <c r="A376" s="1"/>
      <c r="B376" s="5"/>
      <c r="C376" s="1"/>
      <c r="D376" s="1"/>
      <c r="E376" s="1"/>
      <c r="F376" s="1"/>
    </row>
    <row r="377" spans="1:6" x14ac:dyDescent="0.35">
      <c r="A377" s="1"/>
      <c r="B377" s="5"/>
      <c r="C377" s="1"/>
      <c r="D377" s="1"/>
      <c r="E377" s="1"/>
      <c r="F377" s="1"/>
    </row>
    <row r="378" spans="1:6" x14ac:dyDescent="0.35">
      <c r="A378" s="1"/>
      <c r="B378" s="5"/>
      <c r="C378" s="1"/>
      <c r="D378" s="1"/>
      <c r="E378" s="1"/>
      <c r="F378" s="1"/>
    </row>
    <row r="379" spans="1:6" x14ac:dyDescent="0.35">
      <c r="A379" s="1"/>
      <c r="B379" s="5"/>
      <c r="C379" s="1"/>
      <c r="D379" s="1"/>
      <c r="E379" s="1"/>
      <c r="F379" s="1"/>
    </row>
    <row r="380" spans="1:6" x14ac:dyDescent="0.35">
      <c r="A380" s="1"/>
      <c r="B380" s="5"/>
      <c r="C380" s="1"/>
      <c r="D380" s="1"/>
      <c r="E380" s="1"/>
      <c r="F380" s="1"/>
    </row>
    <row r="381" spans="1:6" x14ac:dyDescent="0.35">
      <c r="A381" s="1"/>
      <c r="B381" s="5"/>
      <c r="C381" s="1"/>
      <c r="D381" s="1"/>
      <c r="E381" s="1"/>
      <c r="F381" s="1"/>
    </row>
    <row r="382" spans="1:6" x14ac:dyDescent="0.35">
      <c r="A382" s="1"/>
      <c r="B382" s="5"/>
      <c r="C382" s="1"/>
      <c r="D382" s="1"/>
      <c r="E382" s="1"/>
      <c r="F382" s="1"/>
    </row>
    <row r="383" spans="1:6" x14ac:dyDescent="0.35">
      <c r="A383" s="1"/>
      <c r="B383" s="5"/>
      <c r="C383" s="1"/>
      <c r="D383" s="1"/>
      <c r="E383" s="1"/>
      <c r="F383" s="1"/>
    </row>
    <row r="384" spans="1:6" x14ac:dyDescent="0.35">
      <c r="A384" s="1"/>
      <c r="B384" s="5"/>
      <c r="C384" s="1"/>
      <c r="D384" s="1"/>
      <c r="E384" s="1"/>
      <c r="F384" s="1"/>
    </row>
    <row r="385" spans="1:6" x14ac:dyDescent="0.35">
      <c r="A385" s="1"/>
      <c r="B385" s="5"/>
      <c r="C385" s="1"/>
      <c r="D385" s="1"/>
      <c r="E385" s="1"/>
      <c r="F385" s="1"/>
    </row>
    <row r="386" spans="1:6" x14ac:dyDescent="0.35">
      <c r="A386" s="1"/>
      <c r="B386" s="5"/>
      <c r="C386" s="1"/>
      <c r="D386" s="1"/>
      <c r="E386" s="1"/>
      <c r="F386" s="1"/>
    </row>
    <row r="387" spans="1:6" x14ac:dyDescent="0.35">
      <c r="A387" s="1"/>
      <c r="B387" s="5"/>
      <c r="C387" s="1"/>
      <c r="D387" s="1"/>
      <c r="E387" s="1"/>
      <c r="F387" s="1"/>
    </row>
  </sheetData>
  <autoFilter ref="A3:G202" xr:uid="{00000000-0009-0000-0000-000000000000}"/>
  <sortState xmlns:xlrd2="http://schemas.microsoft.com/office/spreadsheetml/2017/richdata2" ref="A5:G52">
    <sortCondition ref="A5:A52"/>
  </sortState>
  <mergeCells count="10">
    <mergeCell ref="I2:M2"/>
    <mergeCell ref="A253:D253"/>
    <mergeCell ref="A257:D257"/>
    <mergeCell ref="A258:D258"/>
    <mergeCell ref="A259:D259"/>
    <mergeCell ref="A2:B2"/>
    <mergeCell ref="A250:B250"/>
    <mergeCell ref="A251:B251"/>
    <mergeCell ref="A252:C252"/>
    <mergeCell ref="A249:G249"/>
  </mergeCells>
  <pageMargins left="0.7" right="0.7" top="0.75" bottom="0.75" header="0.3" footer="0.3"/>
  <pageSetup scale="50" fitToHeight="0" orientation="landscape" r:id="rId1"/>
  <headerFooter>
    <oddFooter>&amp;R&amp;10November 3, 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F9D99-BC0B-4D30-B395-393A90B330E1}">
  <dimension ref="B3:W28"/>
  <sheetViews>
    <sheetView topLeftCell="A9" workbookViewId="0">
      <selection activeCell="J20" sqref="J20"/>
    </sheetView>
  </sheetViews>
  <sheetFormatPr defaultRowHeight="14.5" x14ac:dyDescent="0.35"/>
  <cols>
    <col min="2" max="2" width="32.453125" customWidth="1"/>
    <col min="3" max="3" width="1.54296875" customWidth="1"/>
    <col min="4" max="4" width="14.36328125" bestFit="1" customWidth="1"/>
    <col min="5" max="5" width="1.54296875" customWidth="1"/>
    <col min="6" max="6" width="11.453125" bestFit="1" customWidth="1"/>
    <col min="8" max="8" width="24" bestFit="1" customWidth="1"/>
    <col min="19" max="19" width="25.36328125" bestFit="1" customWidth="1"/>
    <col min="20" max="20" width="21.453125" bestFit="1" customWidth="1"/>
    <col min="21" max="21" width="21" bestFit="1" customWidth="1"/>
    <col min="22" max="22" width="31.54296875" bestFit="1" customWidth="1"/>
    <col min="23" max="23" width="21.90625" bestFit="1" customWidth="1"/>
  </cols>
  <sheetData>
    <row r="3" spans="2:23" x14ac:dyDescent="0.35">
      <c r="B3" s="9"/>
      <c r="C3" s="9"/>
      <c r="D3" s="89">
        <v>5875013</v>
      </c>
      <c r="E3" s="9"/>
      <c r="F3" s="9"/>
      <c r="G3" s="9"/>
      <c r="H3" s="9"/>
    </row>
    <row r="4" spans="2:23" ht="17.5" x14ac:dyDescent="0.35">
      <c r="B4" s="9"/>
      <c r="C4" s="9"/>
      <c r="D4" s="9"/>
      <c r="E4" s="9"/>
      <c r="F4" s="9"/>
      <c r="G4" s="9"/>
      <c r="H4" s="9"/>
      <c r="S4" s="98"/>
      <c r="T4" s="99" t="s">
        <v>471</v>
      </c>
      <c r="U4" s="99" t="s">
        <v>472</v>
      </c>
      <c r="V4" s="99"/>
      <c r="W4" s="99" t="s">
        <v>473</v>
      </c>
    </row>
    <row r="5" spans="2:23" ht="17.5" x14ac:dyDescent="0.35">
      <c r="B5" s="169" t="s">
        <v>474</v>
      </c>
      <c r="C5" s="170"/>
      <c r="D5" s="169" t="s">
        <v>475</v>
      </c>
      <c r="E5" s="170"/>
      <c r="F5" s="169" t="s">
        <v>476</v>
      </c>
      <c r="G5" s="170"/>
      <c r="H5" s="169" t="s">
        <v>8</v>
      </c>
      <c r="S5" s="100" t="s">
        <v>477</v>
      </c>
      <c r="T5" s="101">
        <v>2057260.44</v>
      </c>
      <c r="U5" s="101">
        <v>1028630.22</v>
      </c>
      <c r="V5" s="96" t="s">
        <v>478</v>
      </c>
      <c r="W5" s="102">
        <v>0</v>
      </c>
    </row>
    <row r="6" spans="2:23" ht="17.5" x14ac:dyDescent="0.35">
      <c r="B6" s="90"/>
      <c r="C6" s="90"/>
      <c r="D6" s="90"/>
      <c r="E6" s="90"/>
      <c r="F6" s="90"/>
      <c r="G6" s="90"/>
      <c r="H6" s="9"/>
      <c r="S6" s="103" t="s">
        <v>479</v>
      </c>
      <c r="T6" s="104">
        <v>3817753.34</v>
      </c>
      <c r="U6" s="104">
        <v>1908876.67</v>
      </c>
      <c r="V6" s="97" t="s">
        <v>480</v>
      </c>
      <c r="W6" s="105">
        <v>0</v>
      </c>
    </row>
    <row r="7" spans="2:23" ht="17.5" x14ac:dyDescent="0.35">
      <c r="B7" s="9" t="s">
        <v>481</v>
      </c>
      <c r="C7" s="9"/>
      <c r="D7" s="9" t="s">
        <v>482</v>
      </c>
      <c r="E7" s="9"/>
      <c r="F7" s="91">
        <v>5875013</v>
      </c>
      <c r="G7" s="9"/>
      <c r="H7" s="9" t="s">
        <v>483</v>
      </c>
      <c r="S7" s="106" t="s">
        <v>459</v>
      </c>
      <c r="T7" s="107">
        <v>5875013.7800000003</v>
      </c>
      <c r="U7" s="107">
        <v>2937506.89</v>
      </c>
      <c r="V7" s="107"/>
      <c r="W7" s="108">
        <v>0</v>
      </c>
    </row>
    <row r="8" spans="2:23" ht="17.5" x14ac:dyDescent="0.35">
      <c r="B8" s="50" t="s">
        <v>484</v>
      </c>
      <c r="C8" s="9"/>
      <c r="D8" s="91">
        <v>40000</v>
      </c>
      <c r="E8" s="9"/>
      <c r="F8" s="91">
        <f>F7-D8</f>
        <v>5835013</v>
      </c>
      <c r="G8" s="9"/>
      <c r="H8" s="9" t="s">
        <v>485</v>
      </c>
      <c r="S8" s="109"/>
      <c r="T8" s="109"/>
      <c r="U8" s="103" t="s">
        <v>486</v>
      </c>
      <c r="V8" s="103"/>
      <c r="W8" s="109"/>
    </row>
    <row r="9" spans="2:23" ht="29" x14ac:dyDescent="0.35">
      <c r="B9" s="50" t="s">
        <v>122</v>
      </c>
      <c r="C9" s="9"/>
      <c r="D9" s="91">
        <v>170000</v>
      </c>
      <c r="E9" s="9"/>
      <c r="F9" s="91">
        <f>F8-D9</f>
        <v>5665013</v>
      </c>
      <c r="G9" s="9"/>
      <c r="H9" s="168">
        <v>44579</v>
      </c>
    </row>
    <row r="10" spans="2:23" ht="87" x14ac:dyDescent="0.35">
      <c r="B10" s="50" t="s">
        <v>132</v>
      </c>
      <c r="C10" s="9"/>
      <c r="D10" s="91">
        <v>20000</v>
      </c>
      <c r="E10" s="9"/>
      <c r="F10" s="91">
        <f t="shared" ref="F10:F27" si="0">F9-D10</f>
        <v>5645013</v>
      </c>
      <c r="G10" s="9"/>
      <c r="H10" s="168">
        <v>44579</v>
      </c>
    </row>
    <row r="11" spans="2:23" ht="29" x14ac:dyDescent="0.35">
      <c r="B11" s="50" t="s">
        <v>134</v>
      </c>
      <c r="C11" s="9"/>
      <c r="D11" s="91">
        <v>166000</v>
      </c>
      <c r="E11" s="9"/>
      <c r="F11" s="91">
        <f t="shared" si="0"/>
        <v>5479013</v>
      </c>
      <c r="G11" s="9"/>
      <c r="H11" s="168">
        <v>44579</v>
      </c>
    </row>
    <row r="12" spans="2:23" ht="43.5" x14ac:dyDescent="0.35">
      <c r="B12" s="50" t="s">
        <v>142</v>
      </c>
      <c r="C12" s="9"/>
      <c r="D12" s="91">
        <v>50000</v>
      </c>
      <c r="E12" s="9"/>
      <c r="F12" s="91">
        <f t="shared" si="0"/>
        <v>5429013</v>
      </c>
      <c r="G12" s="9"/>
      <c r="H12" s="168">
        <v>44579</v>
      </c>
    </row>
    <row r="13" spans="2:23" ht="29" x14ac:dyDescent="0.35">
      <c r="B13" s="50" t="s">
        <v>207</v>
      </c>
      <c r="C13" s="9"/>
      <c r="D13" s="91">
        <v>620000</v>
      </c>
      <c r="E13" s="9"/>
      <c r="F13" s="91">
        <f t="shared" si="0"/>
        <v>4809013</v>
      </c>
      <c r="G13" s="9"/>
      <c r="H13" s="168">
        <v>44579</v>
      </c>
    </row>
    <row r="14" spans="2:23" x14ac:dyDescent="0.35">
      <c r="B14" s="50" t="s">
        <v>215</v>
      </c>
      <c r="C14" s="9"/>
      <c r="D14" s="9">
        <v>420000</v>
      </c>
      <c r="E14" s="9"/>
      <c r="F14" s="91">
        <f t="shared" si="0"/>
        <v>4389013</v>
      </c>
      <c r="G14" s="9"/>
      <c r="H14" s="168">
        <v>44579</v>
      </c>
    </row>
    <row r="15" spans="2:23" ht="29" x14ac:dyDescent="0.35">
      <c r="B15" s="50" t="s">
        <v>357</v>
      </c>
      <c r="C15" s="9"/>
      <c r="D15" s="9">
        <v>100000</v>
      </c>
      <c r="E15" s="9"/>
      <c r="F15" s="91">
        <f t="shared" si="0"/>
        <v>4289013</v>
      </c>
      <c r="G15" s="9"/>
      <c r="H15" s="168">
        <v>44579</v>
      </c>
    </row>
    <row r="16" spans="2:23" ht="29" x14ac:dyDescent="0.35">
      <c r="B16" s="50" t="s">
        <v>386</v>
      </c>
      <c r="C16" s="9"/>
      <c r="D16" s="9">
        <v>400000</v>
      </c>
      <c r="E16" s="9"/>
      <c r="F16" s="91">
        <f t="shared" si="0"/>
        <v>3889013</v>
      </c>
      <c r="G16" s="9"/>
      <c r="H16" s="168">
        <v>44579</v>
      </c>
    </row>
    <row r="17" spans="2:8" ht="29" x14ac:dyDescent="0.35">
      <c r="B17" s="5" t="s">
        <v>29</v>
      </c>
      <c r="C17" s="9"/>
      <c r="D17" s="9">
        <v>55000</v>
      </c>
      <c r="E17" s="9"/>
      <c r="F17" s="91">
        <f t="shared" si="0"/>
        <v>3834013</v>
      </c>
      <c r="G17" s="9"/>
      <c r="H17" s="168">
        <v>44579</v>
      </c>
    </row>
    <row r="18" spans="2:8" x14ac:dyDescent="0.35">
      <c r="B18" s="50"/>
      <c r="C18" s="9"/>
      <c r="D18" s="9"/>
      <c r="E18" s="9"/>
      <c r="F18" s="91">
        <f t="shared" si="0"/>
        <v>3834013</v>
      </c>
      <c r="G18" s="9"/>
      <c r="H18" s="9"/>
    </row>
    <row r="19" spans="2:8" x14ac:dyDescent="0.35">
      <c r="C19" s="9"/>
      <c r="D19" s="9"/>
      <c r="E19" s="9"/>
      <c r="F19" s="91">
        <f t="shared" si="0"/>
        <v>3834013</v>
      </c>
      <c r="G19" s="9"/>
      <c r="H19" s="9"/>
    </row>
    <row r="20" spans="2:8" x14ac:dyDescent="0.35">
      <c r="C20" s="9"/>
      <c r="D20" s="9"/>
      <c r="E20" s="9"/>
      <c r="F20" s="91">
        <f t="shared" si="0"/>
        <v>3834013</v>
      </c>
      <c r="G20" s="9"/>
      <c r="H20" s="9"/>
    </row>
    <row r="21" spans="2:8" x14ac:dyDescent="0.35">
      <c r="B21" s="9"/>
      <c r="C21" s="9"/>
      <c r="D21" s="9"/>
      <c r="E21" s="9"/>
      <c r="F21" s="91">
        <f t="shared" si="0"/>
        <v>3834013</v>
      </c>
      <c r="G21" s="9"/>
      <c r="H21" s="9"/>
    </row>
    <row r="22" spans="2:8" x14ac:dyDescent="0.35">
      <c r="B22" s="9"/>
      <c r="C22" s="9"/>
      <c r="D22" s="9"/>
      <c r="E22" s="9"/>
      <c r="F22" s="91">
        <f t="shared" si="0"/>
        <v>3834013</v>
      </c>
      <c r="G22" s="9"/>
      <c r="H22" s="9"/>
    </row>
    <row r="23" spans="2:8" x14ac:dyDescent="0.35">
      <c r="B23" s="9"/>
      <c r="C23" s="9"/>
      <c r="D23" s="9"/>
      <c r="E23" s="9"/>
      <c r="F23" s="91">
        <f t="shared" si="0"/>
        <v>3834013</v>
      </c>
      <c r="G23" s="9"/>
      <c r="H23" s="9"/>
    </row>
    <row r="24" spans="2:8" x14ac:dyDescent="0.35">
      <c r="B24" s="9"/>
      <c r="C24" s="9"/>
      <c r="D24" s="9"/>
      <c r="E24" s="9"/>
      <c r="F24" s="91">
        <f t="shared" si="0"/>
        <v>3834013</v>
      </c>
      <c r="G24" s="9"/>
      <c r="H24" s="9"/>
    </row>
    <row r="25" spans="2:8" x14ac:dyDescent="0.35">
      <c r="B25" s="9"/>
      <c r="C25" s="9"/>
      <c r="D25" s="9"/>
      <c r="E25" s="9"/>
      <c r="F25" s="91">
        <f t="shared" si="0"/>
        <v>3834013</v>
      </c>
      <c r="G25" s="9"/>
      <c r="H25" s="9"/>
    </row>
    <row r="26" spans="2:8" x14ac:dyDescent="0.35">
      <c r="B26" s="9"/>
      <c r="C26" s="9"/>
      <c r="D26" s="9"/>
      <c r="E26" s="9"/>
      <c r="F26" s="91">
        <f t="shared" si="0"/>
        <v>3834013</v>
      </c>
      <c r="G26" s="9"/>
      <c r="H26" s="9"/>
    </row>
    <row r="27" spans="2:8" x14ac:dyDescent="0.35">
      <c r="B27" s="9"/>
      <c r="C27" s="9"/>
      <c r="D27" s="9"/>
      <c r="E27" s="9"/>
      <c r="F27" s="91">
        <f t="shared" si="0"/>
        <v>3834013</v>
      </c>
      <c r="G27" s="9"/>
      <c r="H27" s="9"/>
    </row>
    <row r="28" spans="2:8" x14ac:dyDescent="0.35">
      <c r="B28" s="9" t="s">
        <v>459</v>
      </c>
      <c r="C28" s="9"/>
      <c r="D28" s="92">
        <f>SUM(D8:D27)</f>
        <v>2041000</v>
      </c>
      <c r="E28" s="9"/>
      <c r="F28" s="92">
        <f>F7-D28</f>
        <v>3834013</v>
      </c>
      <c r="G28" s="9"/>
      <c r="H28"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7668-D70B-4201-9F27-5CA8B7C8F052}">
  <dimension ref="A1:N217"/>
  <sheetViews>
    <sheetView workbookViewId="0">
      <selection activeCell="F22" sqref="F22"/>
    </sheetView>
  </sheetViews>
  <sheetFormatPr defaultRowHeight="14.5" x14ac:dyDescent="0.35"/>
  <cols>
    <col min="1" max="1" width="34.6328125" customWidth="1"/>
    <col min="2" max="2" width="47.08984375" customWidth="1"/>
    <col min="3" max="4" width="32" bestFit="1" customWidth="1"/>
    <col min="5" max="5" width="39.453125" bestFit="1" customWidth="1"/>
    <col min="6" max="6" width="29.54296875" customWidth="1"/>
    <col min="7" max="7" width="13.54296875" bestFit="1" customWidth="1"/>
  </cols>
  <sheetData>
    <row r="1" spans="1:14" ht="18.5" x14ac:dyDescent="0.45">
      <c r="A1" s="110" t="s">
        <v>0</v>
      </c>
      <c r="B1" s="50"/>
      <c r="C1" s="9"/>
      <c r="D1" s="9"/>
      <c r="E1" s="9"/>
      <c r="F1" s="9"/>
      <c r="G1" s="9"/>
      <c r="H1" s="111" t="s">
        <v>487</v>
      </c>
      <c r="I1" s="112" t="s">
        <v>487</v>
      </c>
      <c r="J1" s="112" t="s">
        <v>487</v>
      </c>
      <c r="K1" s="112" t="s">
        <v>487</v>
      </c>
      <c r="L1" s="112" t="s">
        <v>487</v>
      </c>
      <c r="M1" s="9"/>
      <c r="N1" s="9"/>
    </row>
    <row r="2" spans="1:14" ht="21" x14ac:dyDescent="0.5">
      <c r="A2" s="198" t="s">
        <v>488</v>
      </c>
      <c r="B2" s="198"/>
      <c r="C2" s="113" t="s">
        <v>1</v>
      </c>
      <c r="D2" s="113" t="s">
        <v>1</v>
      </c>
      <c r="E2" s="9"/>
      <c r="F2" s="9"/>
      <c r="G2" s="9"/>
      <c r="H2" s="114" t="s">
        <v>487</v>
      </c>
      <c r="I2" s="115" t="s">
        <v>487</v>
      </c>
      <c r="J2" s="115" t="s">
        <v>487</v>
      </c>
      <c r="K2" s="115" t="s">
        <v>487</v>
      </c>
      <c r="L2" s="115" t="s">
        <v>487</v>
      </c>
      <c r="M2" s="9"/>
      <c r="N2" s="9"/>
    </row>
    <row r="3" spans="1:14" ht="15.5" x14ac:dyDescent="0.35">
      <c r="A3" s="116" t="s">
        <v>2</v>
      </c>
      <c r="B3" s="117" t="s">
        <v>3</v>
      </c>
      <c r="C3" s="118" t="s">
        <v>4</v>
      </c>
      <c r="D3" s="118" t="s">
        <v>5</v>
      </c>
      <c r="E3" s="119" t="s">
        <v>6</v>
      </c>
      <c r="F3" s="118" t="s">
        <v>7</v>
      </c>
      <c r="G3" s="120" t="s">
        <v>489</v>
      </c>
      <c r="H3" s="121" t="s">
        <v>490</v>
      </c>
      <c r="I3" s="122" t="s">
        <v>491</v>
      </c>
      <c r="J3" s="122" t="s">
        <v>492</v>
      </c>
      <c r="K3" s="122" t="s">
        <v>493</v>
      </c>
      <c r="L3" s="122" t="s">
        <v>494</v>
      </c>
      <c r="M3" s="90"/>
      <c r="N3" s="9"/>
    </row>
    <row r="4" spans="1:14" ht="29" x14ac:dyDescent="0.35">
      <c r="A4" s="123" t="s">
        <v>121</v>
      </c>
      <c r="B4" s="124" t="s">
        <v>122</v>
      </c>
      <c r="C4" s="125" t="s">
        <v>56</v>
      </c>
      <c r="D4" s="125" t="s">
        <v>123</v>
      </c>
      <c r="E4" s="125" t="s">
        <v>124</v>
      </c>
      <c r="F4" s="126">
        <v>170000</v>
      </c>
      <c r="G4" s="127" t="s">
        <v>487</v>
      </c>
      <c r="H4" s="114" t="s">
        <v>495</v>
      </c>
      <c r="I4" s="115" t="s">
        <v>496</v>
      </c>
      <c r="J4" s="115" t="s">
        <v>495</v>
      </c>
      <c r="K4" s="115" t="s">
        <v>497</v>
      </c>
      <c r="L4" s="115" t="s">
        <v>498</v>
      </c>
      <c r="M4" s="9">
        <v>4</v>
      </c>
      <c r="N4" s="9"/>
    </row>
    <row r="5" spans="1:14" ht="58" x14ac:dyDescent="0.35">
      <c r="A5" s="128" t="s">
        <v>121</v>
      </c>
      <c r="B5" s="129" t="s">
        <v>132</v>
      </c>
      <c r="C5" s="130" t="s">
        <v>56</v>
      </c>
      <c r="D5" s="130" t="s">
        <v>128</v>
      </c>
      <c r="E5" s="130" t="s">
        <v>12</v>
      </c>
      <c r="F5" s="131">
        <v>20000</v>
      </c>
      <c r="G5" s="9"/>
      <c r="H5" s="132" t="s">
        <v>495</v>
      </c>
      <c r="I5" s="133" t="s">
        <v>495</v>
      </c>
      <c r="J5" s="133" t="s">
        <v>495</v>
      </c>
      <c r="K5" s="133" t="s">
        <v>497</v>
      </c>
      <c r="L5" s="133" t="s">
        <v>495</v>
      </c>
      <c r="M5" s="9">
        <v>4</v>
      </c>
      <c r="N5" s="9"/>
    </row>
    <row r="6" spans="1:14" ht="29" x14ac:dyDescent="0.35">
      <c r="A6" s="134" t="s">
        <v>133</v>
      </c>
      <c r="B6" s="135" t="s">
        <v>134</v>
      </c>
      <c r="C6" s="112" t="s">
        <v>56</v>
      </c>
      <c r="D6" s="112" t="s">
        <v>135</v>
      </c>
      <c r="E6" s="112" t="s">
        <v>136</v>
      </c>
      <c r="F6" s="136">
        <v>166000</v>
      </c>
      <c r="G6" s="112" t="s">
        <v>487</v>
      </c>
      <c r="H6" s="112" t="s">
        <v>495</v>
      </c>
      <c r="I6" s="137" t="s">
        <v>498</v>
      </c>
      <c r="J6" s="112" t="s">
        <v>495</v>
      </c>
      <c r="K6" s="112" t="s">
        <v>497</v>
      </c>
      <c r="L6" s="137" t="s">
        <v>495</v>
      </c>
      <c r="M6" s="112">
        <v>4</v>
      </c>
      <c r="N6" s="112" t="s">
        <v>487</v>
      </c>
    </row>
    <row r="7" spans="1:14" ht="29" x14ac:dyDescent="0.35">
      <c r="A7" s="138" t="s">
        <v>133</v>
      </c>
      <c r="B7" s="139" t="s">
        <v>142</v>
      </c>
      <c r="C7" s="140" t="s">
        <v>56</v>
      </c>
      <c r="D7" s="140" t="s">
        <v>115</v>
      </c>
      <c r="E7" s="140" t="s">
        <v>143</v>
      </c>
      <c r="F7" s="141">
        <v>50000</v>
      </c>
      <c r="G7" s="142" t="s">
        <v>487</v>
      </c>
      <c r="H7" s="114" t="s">
        <v>495</v>
      </c>
      <c r="I7" s="115" t="s">
        <v>495</v>
      </c>
      <c r="J7" s="115" t="s">
        <v>495</v>
      </c>
      <c r="K7" s="115" t="s">
        <v>497</v>
      </c>
      <c r="L7" s="115" t="s">
        <v>495</v>
      </c>
      <c r="M7" s="9">
        <v>4</v>
      </c>
      <c r="N7" s="9"/>
    </row>
    <row r="8" spans="1:14" x14ac:dyDescent="0.35">
      <c r="A8" s="143" t="s">
        <v>174</v>
      </c>
      <c r="B8" s="144" t="s">
        <v>175</v>
      </c>
      <c r="C8" s="145" t="s">
        <v>176</v>
      </c>
      <c r="D8" s="145" t="s">
        <v>128</v>
      </c>
      <c r="E8" s="145" t="s">
        <v>147</v>
      </c>
      <c r="F8" s="145" t="s">
        <v>499</v>
      </c>
      <c r="G8" s="146" t="s">
        <v>500</v>
      </c>
      <c r="H8" s="147" t="s">
        <v>497</v>
      </c>
      <c r="I8" s="148" t="s">
        <v>497</v>
      </c>
      <c r="J8" s="148" t="s">
        <v>497</v>
      </c>
      <c r="K8" s="148" t="s">
        <v>497</v>
      </c>
      <c r="L8" s="148" t="s">
        <v>497</v>
      </c>
      <c r="M8" s="9">
        <v>0</v>
      </c>
      <c r="N8" s="9"/>
    </row>
    <row r="9" spans="1:14" x14ac:dyDescent="0.35">
      <c r="A9" s="143" t="s">
        <v>174</v>
      </c>
      <c r="B9" s="144" t="s">
        <v>178</v>
      </c>
      <c r="C9" s="145" t="s">
        <v>176</v>
      </c>
      <c r="D9" s="145" t="s">
        <v>128</v>
      </c>
      <c r="E9" s="145" t="s">
        <v>143</v>
      </c>
      <c r="F9" s="145" t="s">
        <v>499</v>
      </c>
      <c r="G9" s="146" t="s">
        <v>500</v>
      </c>
      <c r="H9" s="147" t="s">
        <v>497</v>
      </c>
      <c r="I9" s="148" t="s">
        <v>497</v>
      </c>
      <c r="J9" s="148" t="s">
        <v>497</v>
      </c>
      <c r="K9" s="148" t="s">
        <v>497</v>
      </c>
      <c r="L9" s="148" t="s">
        <v>497</v>
      </c>
      <c r="M9" s="9">
        <v>0</v>
      </c>
      <c r="N9" s="9"/>
    </row>
    <row r="10" spans="1:14" x14ac:dyDescent="0.35">
      <c r="A10" s="143" t="s">
        <v>24</v>
      </c>
      <c r="B10" s="144" t="s">
        <v>183</v>
      </c>
      <c r="C10" s="145">
        <v>1</v>
      </c>
      <c r="D10" s="145">
        <v>2</v>
      </c>
      <c r="E10" s="145" t="s">
        <v>143</v>
      </c>
      <c r="F10" s="145" t="s">
        <v>499</v>
      </c>
      <c r="G10" s="146" t="s">
        <v>487</v>
      </c>
      <c r="H10" s="149" t="s">
        <v>497</v>
      </c>
      <c r="I10" s="150" t="s">
        <v>497</v>
      </c>
      <c r="J10" s="150" t="s">
        <v>497</v>
      </c>
      <c r="K10" s="150" t="s">
        <v>497</v>
      </c>
      <c r="L10" s="150" t="s">
        <v>497</v>
      </c>
      <c r="M10" s="9">
        <v>0</v>
      </c>
      <c r="N10" s="9"/>
    </row>
    <row r="11" spans="1:14" x14ac:dyDescent="0.35">
      <c r="A11" s="143" t="s">
        <v>24</v>
      </c>
      <c r="B11" s="144" t="s">
        <v>185</v>
      </c>
      <c r="C11" s="145" t="s">
        <v>56</v>
      </c>
      <c r="D11" s="145">
        <v>1</v>
      </c>
      <c r="E11" s="145" t="s">
        <v>143</v>
      </c>
      <c r="F11" s="145" t="s">
        <v>499</v>
      </c>
      <c r="G11" s="146" t="s">
        <v>487</v>
      </c>
      <c r="H11" s="149" t="s">
        <v>497</v>
      </c>
      <c r="I11" s="150" t="s">
        <v>497</v>
      </c>
      <c r="J11" s="150" t="s">
        <v>497</v>
      </c>
      <c r="K11" s="150" t="s">
        <v>497</v>
      </c>
      <c r="L11" s="150" t="s">
        <v>497</v>
      </c>
      <c r="M11" s="9">
        <v>0</v>
      </c>
      <c r="N11" s="9"/>
    </row>
    <row r="12" spans="1:14" x14ac:dyDescent="0.35">
      <c r="A12" s="128" t="s">
        <v>501</v>
      </c>
      <c r="B12" s="191" t="s">
        <v>207</v>
      </c>
      <c r="C12" s="193" t="s">
        <v>56</v>
      </c>
      <c r="D12" s="193" t="s">
        <v>115</v>
      </c>
      <c r="E12" s="193" t="s">
        <v>208</v>
      </c>
      <c r="F12" s="195">
        <v>620000</v>
      </c>
      <c r="G12" s="152" t="s">
        <v>487</v>
      </c>
      <c r="H12" s="188" t="s">
        <v>495</v>
      </c>
      <c r="I12" s="188" t="s">
        <v>502</v>
      </c>
      <c r="J12" s="188" t="s">
        <v>502</v>
      </c>
      <c r="K12" s="188" t="s">
        <v>502</v>
      </c>
      <c r="L12" s="188" t="s">
        <v>502</v>
      </c>
      <c r="M12" s="190">
        <v>5</v>
      </c>
      <c r="N12" s="9"/>
    </row>
    <row r="13" spans="1:14" x14ac:dyDescent="0.35">
      <c r="A13" s="128" t="s">
        <v>503</v>
      </c>
      <c r="B13" s="191"/>
      <c r="C13" s="193"/>
      <c r="D13" s="193"/>
      <c r="E13" s="193"/>
      <c r="F13" s="196"/>
      <c r="G13" s="152" t="s">
        <v>487</v>
      </c>
      <c r="H13" s="188"/>
      <c r="I13" s="188"/>
      <c r="J13" s="188"/>
      <c r="K13" s="188"/>
      <c r="L13" s="188"/>
      <c r="M13" s="190"/>
      <c r="N13" s="9"/>
    </row>
    <row r="14" spans="1:14" x14ac:dyDescent="0.35">
      <c r="A14" s="138" t="s">
        <v>504</v>
      </c>
      <c r="B14" s="192"/>
      <c r="C14" s="194"/>
      <c r="D14" s="194"/>
      <c r="E14" s="194"/>
      <c r="F14" s="197"/>
      <c r="G14" s="153" t="s">
        <v>505</v>
      </c>
      <c r="H14" s="189"/>
      <c r="I14" s="189"/>
      <c r="J14" s="189"/>
      <c r="K14" s="189"/>
      <c r="L14" s="189"/>
      <c r="M14" s="190"/>
      <c r="N14" s="9"/>
    </row>
    <row r="15" spans="1:14" x14ac:dyDescent="0.35">
      <c r="A15" s="128" t="s">
        <v>501</v>
      </c>
      <c r="B15" s="191" t="s">
        <v>215</v>
      </c>
      <c r="C15" s="193" t="s">
        <v>56</v>
      </c>
      <c r="D15" s="193">
        <v>1</v>
      </c>
      <c r="E15" s="193" t="s">
        <v>216</v>
      </c>
      <c r="F15" s="195">
        <v>420000</v>
      </c>
      <c r="G15" s="90" t="s">
        <v>487</v>
      </c>
      <c r="H15" s="188" t="s">
        <v>495</v>
      </c>
      <c r="I15" s="188" t="s">
        <v>502</v>
      </c>
      <c r="J15" s="188" t="s">
        <v>502</v>
      </c>
      <c r="K15" s="188" t="s">
        <v>502</v>
      </c>
      <c r="L15" s="188" t="s">
        <v>502</v>
      </c>
      <c r="M15" s="190">
        <v>5</v>
      </c>
      <c r="N15" s="9"/>
    </row>
    <row r="16" spans="1:14" x14ac:dyDescent="0.35">
      <c r="A16" s="128" t="s">
        <v>503</v>
      </c>
      <c r="B16" s="191"/>
      <c r="C16" s="193"/>
      <c r="D16" s="193"/>
      <c r="E16" s="193"/>
      <c r="F16" s="196"/>
      <c r="G16" s="90"/>
      <c r="H16" s="188"/>
      <c r="I16" s="188"/>
      <c r="J16" s="188"/>
      <c r="K16" s="188"/>
      <c r="L16" s="188"/>
      <c r="M16" s="190"/>
      <c r="N16" s="9"/>
    </row>
    <row r="17" spans="1:14" x14ac:dyDescent="0.35">
      <c r="A17" s="138" t="s">
        <v>504</v>
      </c>
      <c r="B17" s="192"/>
      <c r="C17" s="194"/>
      <c r="D17" s="194"/>
      <c r="E17" s="194"/>
      <c r="F17" s="197"/>
      <c r="G17" s="154" t="s">
        <v>505</v>
      </c>
      <c r="H17" s="189"/>
      <c r="I17" s="189"/>
      <c r="J17" s="189"/>
      <c r="K17" s="189"/>
      <c r="L17" s="189"/>
      <c r="M17" s="190"/>
      <c r="N17" s="9"/>
    </row>
    <row r="18" spans="1:14" ht="29" x14ac:dyDescent="0.35">
      <c r="A18" s="138" t="s">
        <v>356</v>
      </c>
      <c r="B18" s="139" t="s">
        <v>357</v>
      </c>
      <c r="C18" s="140" t="s">
        <v>358</v>
      </c>
      <c r="D18" s="140" t="s">
        <v>359</v>
      </c>
      <c r="E18" s="140" t="s">
        <v>360</v>
      </c>
      <c r="F18" s="141">
        <v>100000</v>
      </c>
      <c r="G18" s="142" t="s">
        <v>487</v>
      </c>
      <c r="H18" s="114" t="s">
        <v>495</v>
      </c>
      <c r="I18" s="115" t="s">
        <v>497</v>
      </c>
      <c r="J18" s="115" t="s">
        <v>497</v>
      </c>
      <c r="K18" s="115" t="s">
        <v>495</v>
      </c>
      <c r="L18" s="115" t="s">
        <v>495</v>
      </c>
      <c r="M18" s="9">
        <v>3</v>
      </c>
      <c r="N18" s="9"/>
    </row>
    <row r="19" spans="1:14" ht="29" x14ac:dyDescent="0.35">
      <c r="A19" s="155" t="s">
        <v>383</v>
      </c>
      <c r="B19" s="139" t="s">
        <v>386</v>
      </c>
      <c r="C19" s="140" t="s">
        <v>487</v>
      </c>
      <c r="D19" s="140" t="s">
        <v>487</v>
      </c>
      <c r="E19" s="140" t="s">
        <v>487</v>
      </c>
      <c r="F19" s="156">
        <v>400000</v>
      </c>
      <c r="G19" s="157" t="s">
        <v>487</v>
      </c>
      <c r="H19" s="114" t="s">
        <v>497</v>
      </c>
      <c r="I19" s="115" t="s">
        <v>495</v>
      </c>
      <c r="J19" s="115" t="s">
        <v>495</v>
      </c>
      <c r="K19" s="115" t="s">
        <v>495</v>
      </c>
      <c r="L19" s="115" t="s">
        <v>497</v>
      </c>
      <c r="M19" s="9">
        <v>3</v>
      </c>
      <c r="N19" s="9"/>
    </row>
    <row r="20" spans="1:14" ht="29" x14ac:dyDescent="0.35">
      <c r="A20" s="80" t="s">
        <v>28</v>
      </c>
      <c r="B20" s="81" t="s">
        <v>29</v>
      </c>
      <c r="C20" s="11" t="s">
        <v>30</v>
      </c>
      <c r="D20" s="11">
        <v>1</v>
      </c>
      <c r="E20" s="11" t="s">
        <v>12</v>
      </c>
      <c r="F20" s="17">
        <v>55000</v>
      </c>
      <c r="G20" s="157"/>
      <c r="H20" s="114"/>
      <c r="I20" s="115"/>
      <c r="J20" s="115"/>
      <c r="K20" s="115"/>
      <c r="L20" s="115"/>
      <c r="M20" s="9"/>
      <c r="N20" s="9"/>
    </row>
    <row r="21" spans="1:14" ht="31" x14ac:dyDescent="0.7">
      <c r="A21" s="151" t="s">
        <v>487</v>
      </c>
      <c r="B21" s="158" t="s">
        <v>487</v>
      </c>
      <c r="C21" s="140" t="s">
        <v>487</v>
      </c>
      <c r="D21" s="140" t="s">
        <v>487</v>
      </c>
      <c r="E21" s="159" t="s">
        <v>506</v>
      </c>
      <c r="F21" s="161">
        <f>SUM(F4:F20)</f>
        <v>2001000</v>
      </c>
      <c r="G21" s="160" t="s">
        <v>487</v>
      </c>
      <c r="H21" s="114" t="s">
        <v>487</v>
      </c>
      <c r="I21" s="115" t="s">
        <v>487</v>
      </c>
      <c r="J21" s="115" t="s">
        <v>487</v>
      </c>
      <c r="K21" s="115" t="s">
        <v>487</v>
      </c>
      <c r="L21" s="115" t="s">
        <v>487</v>
      </c>
      <c r="M21" s="9"/>
      <c r="N21" s="9"/>
    </row>
    <row r="22" spans="1:14" x14ac:dyDescent="0.35">
      <c r="A22" s="151" t="s">
        <v>487</v>
      </c>
      <c r="B22" s="158" t="s">
        <v>487</v>
      </c>
      <c r="C22" s="140" t="s">
        <v>487</v>
      </c>
      <c r="D22" s="140" t="s">
        <v>487</v>
      </c>
      <c r="E22" s="140" t="s">
        <v>487</v>
      </c>
      <c r="F22" s="142" t="s">
        <v>487</v>
      </c>
      <c r="G22" s="157" t="s">
        <v>487</v>
      </c>
      <c r="H22" s="114" t="s">
        <v>487</v>
      </c>
      <c r="I22" s="115" t="s">
        <v>487</v>
      </c>
      <c r="J22" s="115" t="s">
        <v>487</v>
      </c>
      <c r="K22" s="115" t="s">
        <v>487</v>
      </c>
      <c r="L22" s="115" t="s">
        <v>487</v>
      </c>
      <c r="M22" s="9"/>
      <c r="N22" s="9"/>
    </row>
    <row r="23" spans="1:14" x14ac:dyDescent="0.35">
      <c r="A23" s="162" t="s">
        <v>507</v>
      </c>
      <c r="B23" s="163" t="s">
        <v>487</v>
      </c>
      <c r="C23" s="164" t="s">
        <v>487</v>
      </c>
      <c r="D23" s="164" t="s">
        <v>487</v>
      </c>
      <c r="E23" s="164" t="s">
        <v>487</v>
      </c>
      <c r="F23" s="164" t="s">
        <v>487</v>
      </c>
      <c r="G23" s="165" t="s">
        <v>487</v>
      </c>
      <c r="H23" s="114" t="s">
        <v>487</v>
      </c>
      <c r="I23" s="115" t="s">
        <v>487</v>
      </c>
      <c r="J23" s="115" t="s">
        <v>487</v>
      </c>
      <c r="K23" s="115" t="s">
        <v>487</v>
      </c>
      <c r="L23" s="115" t="s">
        <v>487</v>
      </c>
      <c r="M23" s="9"/>
      <c r="N23" s="9"/>
    </row>
    <row r="24" spans="1:14" x14ac:dyDescent="0.35">
      <c r="A24" s="151" t="s">
        <v>487</v>
      </c>
      <c r="B24" s="158" t="s">
        <v>487</v>
      </c>
      <c r="C24" s="140" t="s">
        <v>487</v>
      </c>
      <c r="D24" s="140" t="s">
        <v>487</v>
      </c>
      <c r="E24" s="140" t="s">
        <v>487</v>
      </c>
      <c r="F24" s="140" t="s">
        <v>487</v>
      </c>
      <c r="G24" s="142" t="s">
        <v>487</v>
      </c>
      <c r="H24" s="114" t="s">
        <v>487</v>
      </c>
      <c r="I24" s="115" t="s">
        <v>487</v>
      </c>
      <c r="J24" s="115" t="s">
        <v>487</v>
      </c>
      <c r="K24" s="115" t="s">
        <v>487</v>
      </c>
      <c r="L24" s="115" t="s">
        <v>487</v>
      </c>
      <c r="M24" s="9"/>
      <c r="N24" s="9"/>
    </row>
    <row r="25" spans="1:14" x14ac:dyDescent="0.35">
      <c r="A25" s="151" t="s">
        <v>487</v>
      </c>
      <c r="B25" s="158" t="s">
        <v>487</v>
      </c>
      <c r="C25" s="140" t="s">
        <v>487</v>
      </c>
      <c r="D25" s="140" t="s">
        <v>487</v>
      </c>
      <c r="E25" s="140" t="s">
        <v>487</v>
      </c>
      <c r="F25" s="140" t="s">
        <v>487</v>
      </c>
      <c r="G25" s="142" t="s">
        <v>487</v>
      </c>
      <c r="H25" s="114" t="s">
        <v>487</v>
      </c>
      <c r="I25" s="115" t="s">
        <v>487</v>
      </c>
      <c r="J25" s="115" t="s">
        <v>487</v>
      </c>
      <c r="K25" s="115" t="s">
        <v>487</v>
      </c>
      <c r="L25" s="115" t="s">
        <v>487</v>
      </c>
      <c r="M25" s="9"/>
      <c r="N25" s="9"/>
    </row>
    <row r="26" spans="1:14" x14ac:dyDescent="0.35">
      <c r="A26" s="151" t="s">
        <v>487</v>
      </c>
      <c r="B26" s="158" t="s">
        <v>487</v>
      </c>
      <c r="C26" s="140" t="s">
        <v>487</v>
      </c>
      <c r="D26" s="140" t="s">
        <v>487</v>
      </c>
      <c r="E26" s="140" t="s">
        <v>487</v>
      </c>
      <c r="F26" s="140" t="s">
        <v>487</v>
      </c>
      <c r="G26" s="142" t="s">
        <v>487</v>
      </c>
      <c r="H26" s="114" t="s">
        <v>487</v>
      </c>
      <c r="I26" s="115" t="s">
        <v>487</v>
      </c>
      <c r="J26" s="115" t="s">
        <v>487</v>
      </c>
      <c r="K26" s="115" t="s">
        <v>487</v>
      </c>
      <c r="L26" s="115" t="s">
        <v>487</v>
      </c>
      <c r="M26" s="9"/>
      <c r="N26" s="9"/>
    </row>
    <row r="27" spans="1:14" x14ac:dyDescent="0.35">
      <c r="A27" s="151" t="s">
        <v>487</v>
      </c>
      <c r="B27" s="158" t="s">
        <v>487</v>
      </c>
      <c r="C27" s="140" t="s">
        <v>487</v>
      </c>
      <c r="D27" s="140" t="s">
        <v>487</v>
      </c>
      <c r="E27" s="140" t="s">
        <v>487</v>
      </c>
      <c r="F27" s="140" t="s">
        <v>487</v>
      </c>
      <c r="G27" s="142" t="s">
        <v>487</v>
      </c>
      <c r="H27" s="114" t="s">
        <v>487</v>
      </c>
      <c r="I27" s="115" t="s">
        <v>487</v>
      </c>
      <c r="J27" s="115" t="s">
        <v>487</v>
      </c>
      <c r="K27" s="115" t="s">
        <v>487</v>
      </c>
      <c r="L27" s="115" t="s">
        <v>487</v>
      </c>
      <c r="M27" s="9"/>
      <c r="N27" s="9"/>
    </row>
    <row r="28" spans="1:14" x14ac:dyDescent="0.35">
      <c r="A28" s="151" t="s">
        <v>487</v>
      </c>
      <c r="B28" s="158" t="s">
        <v>487</v>
      </c>
      <c r="C28" s="140" t="s">
        <v>487</v>
      </c>
      <c r="D28" s="140" t="s">
        <v>487</v>
      </c>
      <c r="E28" s="140" t="s">
        <v>487</v>
      </c>
      <c r="F28" s="140" t="s">
        <v>487</v>
      </c>
      <c r="G28" s="142" t="s">
        <v>487</v>
      </c>
      <c r="H28" s="114" t="s">
        <v>487</v>
      </c>
      <c r="I28" s="115" t="s">
        <v>487</v>
      </c>
      <c r="J28" s="115" t="s">
        <v>487</v>
      </c>
      <c r="K28" s="115" t="s">
        <v>487</v>
      </c>
      <c r="L28" s="115" t="s">
        <v>487</v>
      </c>
      <c r="M28" s="9"/>
      <c r="N28" s="9"/>
    </row>
    <row r="29" spans="1:14" x14ac:dyDescent="0.35">
      <c r="A29" s="151" t="s">
        <v>487</v>
      </c>
      <c r="B29" s="158" t="s">
        <v>487</v>
      </c>
      <c r="C29" s="140" t="s">
        <v>487</v>
      </c>
      <c r="D29" s="140" t="s">
        <v>487</v>
      </c>
      <c r="E29" s="140" t="s">
        <v>487</v>
      </c>
      <c r="F29" s="140" t="s">
        <v>487</v>
      </c>
      <c r="G29" s="142" t="s">
        <v>487</v>
      </c>
      <c r="H29" s="114" t="s">
        <v>487</v>
      </c>
      <c r="I29" s="115" t="s">
        <v>487</v>
      </c>
      <c r="J29" s="115" t="s">
        <v>487</v>
      </c>
      <c r="K29" s="115" t="s">
        <v>487</v>
      </c>
      <c r="L29" s="115" t="s">
        <v>487</v>
      </c>
      <c r="M29" s="9"/>
      <c r="N29" s="9"/>
    </row>
    <row r="30" spans="1:14" x14ac:dyDescent="0.35">
      <c r="A30" s="151" t="s">
        <v>487</v>
      </c>
      <c r="B30" s="158" t="s">
        <v>487</v>
      </c>
      <c r="C30" s="140" t="s">
        <v>487</v>
      </c>
      <c r="D30" s="140" t="s">
        <v>487</v>
      </c>
      <c r="E30" s="140" t="s">
        <v>487</v>
      </c>
      <c r="F30" s="140" t="s">
        <v>487</v>
      </c>
      <c r="G30" s="142" t="s">
        <v>487</v>
      </c>
      <c r="H30" s="114" t="s">
        <v>487</v>
      </c>
      <c r="I30" s="115" t="s">
        <v>487</v>
      </c>
      <c r="J30" s="115" t="s">
        <v>487</v>
      </c>
      <c r="K30" s="115" t="s">
        <v>487</v>
      </c>
      <c r="L30" s="115" t="s">
        <v>487</v>
      </c>
      <c r="M30" s="9"/>
      <c r="N30" s="9"/>
    </row>
    <row r="31" spans="1:14" x14ac:dyDescent="0.35">
      <c r="A31" s="151" t="s">
        <v>487</v>
      </c>
      <c r="B31" s="158" t="s">
        <v>487</v>
      </c>
      <c r="C31" s="140" t="s">
        <v>487</v>
      </c>
      <c r="D31" s="140" t="s">
        <v>487</v>
      </c>
      <c r="E31" s="140" t="s">
        <v>487</v>
      </c>
      <c r="F31" s="140" t="s">
        <v>487</v>
      </c>
      <c r="G31" s="142" t="s">
        <v>487</v>
      </c>
      <c r="H31" s="114" t="s">
        <v>487</v>
      </c>
      <c r="I31" s="115" t="s">
        <v>487</v>
      </c>
      <c r="J31" s="115" t="s">
        <v>487</v>
      </c>
      <c r="K31" s="115" t="s">
        <v>487</v>
      </c>
      <c r="L31" s="115" t="s">
        <v>487</v>
      </c>
      <c r="M31" s="9"/>
      <c r="N31" s="9"/>
    </row>
    <row r="32" spans="1:14" x14ac:dyDescent="0.35">
      <c r="A32" s="151" t="s">
        <v>487</v>
      </c>
      <c r="B32" s="158" t="s">
        <v>487</v>
      </c>
      <c r="C32" s="140" t="s">
        <v>487</v>
      </c>
      <c r="D32" s="140" t="s">
        <v>487</v>
      </c>
      <c r="E32" s="140" t="s">
        <v>487</v>
      </c>
      <c r="F32" s="140" t="s">
        <v>487</v>
      </c>
      <c r="G32" s="142" t="s">
        <v>487</v>
      </c>
      <c r="H32" s="114" t="s">
        <v>487</v>
      </c>
      <c r="I32" s="115" t="s">
        <v>487</v>
      </c>
      <c r="J32" s="115" t="s">
        <v>487</v>
      </c>
      <c r="K32" s="115" t="s">
        <v>487</v>
      </c>
      <c r="L32" s="115" t="s">
        <v>487</v>
      </c>
      <c r="M32" s="9"/>
      <c r="N32" s="9"/>
    </row>
    <row r="33" spans="1:14" x14ac:dyDescent="0.35">
      <c r="A33" s="151" t="s">
        <v>487</v>
      </c>
      <c r="B33" s="158" t="s">
        <v>487</v>
      </c>
      <c r="C33" s="140" t="s">
        <v>487</v>
      </c>
      <c r="D33" s="140" t="s">
        <v>487</v>
      </c>
      <c r="E33" s="140" t="s">
        <v>487</v>
      </c>
      <c r="F33" s="140" t="s">
        <v>487</v>
      </c>
      <c r="G33" s="142" t="s">
        <v>487</v>
      </c>
      <c r="H33" s="114" t="s">
        <v>487</v>
      </c>
      <c r="I33" s="115" t="s">
        <v>487</v>
      </c>
      <c r="J33" s="115" t="s">
        <v>487</v>
      </c>
      <c r="K33" s="115" t="s">
        <v>487</v>
      </c>
      <c r="L33" s="115" t="s">
        <v>487</v>
      </c>
      <c r="M33" s="9"/>
      <c r="N33" s="9"/>
    </row>
    <row r="34" spans="1:14" x14ac:dyDescent="0.35">
      <c r="A34" s="151" t="s">
        <v>487</v>
      </c>
      <c r="B34" s="158" t="s">
        <v>487</v>
      </c>
      <c r="C34" s="140" t="s">
        <v>487</v>
      </c>
      <c r="D34" s="140" t="s">
        <v>487</v>
      </c>
      <c r="E34" s="140" t="s">
        <v>487</v>
      </c>
      <c r="F34" s="140" t="s">
        <v>487</v>
      </c>
      <c r="G34" s="142" t="s">
        <v>487</v>
      </c>
      <c r="H34" s="114" t="s">
        <v>487</v>
      </c>
      <c r="I34" s="115" t="s">
        <v>487</v>
      </c>
      <c r="J34" s="115" t="s">
        <v>487</v>
      </c>
      <c r="K34" s="115" t="s">
        <v>487</v>
      </c>
      <c r="L34" s="115" t="s">
        <v>487</v>
      </c>
      <c r="M34" s="9"/>
      <c r="N34" s="9"/>
    </row>
    <row r="35" spans="1:14" x14ac:dyDescent="0.35">
      <c r="A35" s="151" t="s">
        <v>487</v>
      </c>
      <c r="B35" s="158" t="s">
        <v>487</v>
      </c>
      <c r="C35" s="140" t="s">
        <v>487</v>
      </c>
      <c r="D35" s="140" t="s">
        <v>487</v>
      </c>
      <c r="E35" s="140" t="s">
        <v>487</v>
      </c>
      <c r="F35" s="140" t="s">
        <v>487</v>
      </c>
      <c r="G35" s="142" t="s">
        <v>487</v>
      </c>
      <c r="H35" s="114" t="s">
        <v>487</v>
      </c>
      <c r="I35" s="115" t="s">
        <v>487</v>
      </c>
      <c r="J35" s="115" t="s">
        <v>487</v>
      </c>
      <c r="K35" s="115" t="s">
        <v>487</v>
      </c>
      <c r="L35" s="115" t="s">
        <v>487</v>
      </c>
      <c r="M35" s="9"/>
      <c r="N35" s="9"/>
    </row>
    <row r="36" spans="1:14" x14ac:dyDescent="0.35">
      <c r="A36" s="151" t="s">
        <v>487</v>
      </c>
      <c r="B36" s="158" t="s">
        <v>487</v>
      </c>
      <c r="C36" s="140" t="s">
        <v>487</v>
      </c>
      <c r="D36" s="140" t="s">
        <v>487</v>
      </c>
      <c r="E36" s="140" t="s">
        <v>487</v>
      </c>
      <c r="F36" s="140" t="s">
        <v>487</v>
      </c>
      <c r="G36" s="142" t="s">
        <v>487</v>
      </c>
      <c r="H36" s="114" t="s">
        <v>487</v>
      </c>
      <c r="I36" s="115" t="s">
        <v>487</v>
      </c>
      <c r="J36" s="115" t="s">
        <v>487</v>
      </c>
      <c r="K36" s="115" t="s">
        <v>487</v>
      </c>
      <c r="L36" s="115" t="s">
        <v>487</v>
      </c>
      <c r="M36" s="9"/>
      <c r="N36" s="9"/>
    </row>
    <row r="37" spans="1:14" x14ac:dyDescent="0.35">
      <c r="A37" s="151" t="s">
        <v>487</v>
      </c>
      <c r="B37" s="158" t="s">
        <v>487</v>
      </c>
      <c r="C37" s="140" t="s">
        <v>487</v>
      </c>
      <c r="D37" s="140" t="s">
        <v>487</v>
      </c>
      <c r="E37" s="140" t="s">
        <v>487</v>
      </c>
      <c r="F37" s="140" t="s">
        <v>487</v>
      </c>
      <c r="G37" s="142" t="s">
        <v>487</v>
      </c>
      <c r="H37" s="114" t="s">
        <v>487</v>
      </c>
      <c r="I37" s="115" t="s">
        <v>487</v>
      </c>
      <c r="J37" s="115" t="s">
        <v>487</v>
      </c>
      <c r="K37" s="115" t="s">
        <v>487</v>
      </c>
      <c r="L37" s="115" t="s">
        <v>487</v>
      </c>
      <c r="M37" s="9"/>
      <c r="N37" s="9"/>
    </row>
    <row r="38" spans="1:14" x14ac:dyDescent="0.35">
      <c r="A38" s="151" t="s">
        <v>487</v>
      </c>
      <c r="B38" s="158" t="s">
        <v>487</v>
      </c>
      <c r="C38" s="140" t="s">
        <v>487</v>
      </c>
      <c r="D38" s="140" t="s">
        <v>487</v>
      </c>
      <c r="E38" s="140" t="s">
        <v>487</v>
      </c>
      <c r="F38" s="140" t="s">
        <v>487</v>
      </c>
      <c r="G38" s="142" t="s">
        <v>487</v>
      </c>
      <c r="H38" s="114" t="s">
        <v>487</v>
      </c>
      <c r="I38" s="115" t="s">
        <v>487</v>
      </c>
      <c r="J38" s="115" t="s">
        <v>487</v>
      </c>
      <c r="K38" s="115" t="s">
        <v>487</v>
      </c>
      <c r="L38" s="115" t="s">
        <v>487</v>
      </c>
      <c r="M38" s="9"/>
      <c r="N38" s="9"/>
    </row>
    <row r="39" spans="1:14" x14ac:dyDescent="0.35">
      <c r="A39" s="151" t="s">
        <v>487</v>
      </c>
      <c r="B39" s="158" t="s">
        <v>487</v>
      </c>
      <c r="C39" s="140" t="s">
        <v>487</v>
      </c>
      <c r="D39" s="140" t="s">
        <v>487</v>
      </c>
      <c r="E39" s="140" t="s">
        <v>487</v>
      </c>
      <c r="F39" s="140" t="s">
        <v>487</v>
      </c>
      <c r="G39" s="142" t="s">
        <v>487</v>
      </c>
      <c r="H39" s="114" t="s">
        <v>487</v>
      </c>
      <c r="I39" s="115" t="s">
        <v>487</v>
      </c>
      <c r="J39" s="115" t="s">
        <v>487</v>
      </c>
      <c r="K39" s="115" t="s">
        <v>487</v>
      </c>
      <c r="L39" s="115" t="s">
        <v>487</v>
      </c>
      <c r="M39" s="9"/>
      <c r="N39" s="9"/>
    </row>
    <row r="40" spans="1:14" x14ac:dyDescent="0.35">
      <c r="A40" s="151" t="s">
        <v>487</v>
      </c>
      <c r="B40" s="158" t="s">
        <v>487</v>
      </c>
      <c r="C40" s="140" t="s">
        <v>487</v>
      </c>
      <c r="D40" s="140" t="s">
        <v>487</v>
      </c>
      <c r="E40" s="140" t="s">
        <v>487</v>
      </c>
      <c r="F40" s="140" t="s">
        <v>487</v>
      </c>
      <c r="G40" s="142" t="s">
        <v>487</v>
      </c>
      <c r="H40" s="114" t="s">
        <v>487</v>
      </c>
      <c r="I40" s="115" t="s">
        <v>487</v>
      </c>
      <c r="J40" s="115" t="s">
        <v>487</v>
      </c>
      <c r="K40" s="115" t="s">
        <v>487</v>
      </c>
      <c r="L40" s="115" t="s">
        <v>487</v>
      </c>
      <c r="M40" s="9"/>
      <c r="N40" s="9"/>
    </row>
    <row r="41" spans="1:14" x14ac:dyDescent="0.35">
      <c r="A41" s="151" t="s">
        <v>487</v>
      </c>
      <c r="B41" s="158" t="s">
        <v>487</v>
      </c>
      <c r="C41" s="140" t="s">
        <v>487</v>
      </c>
      <c r="D41" s="140" t="s">
        <v>487</v>
      </c>
      <c r="E41" s="140" t="s">
        <v>487</v>
      </c>
      <c r="F41" s="140" t="s">
        <v>487</v>
      </c>
      <c r="G41" s="142" t="s">
        <v>487</v>
      </c>
      <c r="H41" s="114" t="s">
        <v>487</v>
      </c>
      <c r="I41" s="115" t="s">
        <v>487</v>
      </c>
      <c r="J41" s="115" t="s">
        <v>487</v>
      </c>
      <c r="K41" s="115" t="s">
        <v>487</v>
      </c>
      <c r="L41" s="115" t="s">
        <v>487</v>
      </c>
      <c r="M41" s="9"/>
      <c r="N41" s="9"/>
    </row>
    <row r="42" spans="1:14" x14ac:dyDescent="0.35">
      <c r="A42" s="151" t="s">
        <v>487</v>
      </c>
      <c r="B42" s="158" t="s">
        <v>487</v>
      </c>
      <c r="C42" s="140" t="s">
        <v>487</v>
      </c>
      <c r="D42" s="140" t="s">
        <v>487</v>
      </c>
      <c r="E42" s="140" t="s">
        <v>487</v>
      </c>
      <c r="F42" s="140" t="s">
        <v>487</v>
      </c>
      <c r="G42" s="142" t="s">
        <v>487</v>
      </c>
      <c r="H42" s="114" t="s">
        <v>487</v>
      </c>
      <c r="I42" s="115" t="s">
        <v>487</v>
      </c>
      <c r="J42" s="115" t="s">
        <v>487</v>
      </c>
      <c r="K42" s="115" t="s">
        <v>487</v>
      </c>
      <c r="L42" s="115" t="s">
        <v>487</v>
      </c>
      <c r="M42" s="9"/>
      <c r="N42" s="9"/>
    </row>
    <row r="43" spans="1:14" x14ac:dyDescent="0.35">
      <c r="A43" s="151" t="s">
        <v>487</v>
      </c>
      <c r="B43" s="158" t="s">
        <v>487</v>
      </c>
      <c r="C43" s="140" t="s">
        <v>487</v>
      </c>
      <c r="D43" s="140" t="s">
        <v>487</v>
      </c>
      <c r="E43" s="140" t="s">
        <v>487</v>
      </c>
      <c r="F43" s="140" t="s">
        <v>487</v>
      </c>
      <c r="G43" s="142" t="s">
        <v>487</v>
      </c>
      <c r="H43" s="114" t="s">
        <v>487</v>
      </c>
      <c r="I43" s="115" t="s">
        <v>487</v>
      </c>
      <c r="J43" s="115" t="s">
        <v>487</v>
      </c>
      <c r="K43" s="115" t="s">
        <v>487</v>
      </c>
      <c r="L43" s="115" t="s">
        <v>487</v>
      </c>
      <c r="M43" s="9"/>
      <c r="N43" s="9"/>
    </row>
    <row r="44" spans="1:14" x14ac:dyDescent="0.35">
      <c r="A44" s="151" t="s">
        <v>487</v>
      </c>
      <c r="B44" s="158" t="s">
        <v>487</v>
      </c>
      <c r="C44" s="140" t="s">
        <v>487</v>
      </c>
      <c r="D44" s="140" t="s">
        <v>487</v>
      </c>
      <c r="E44" s="140" t="s">
        <v>487</v>
      </c>
      <c r="F44" s="140" t="s">
        <v>487</v>
      </c>
      <c r="G44" s="142" t="s">
        <v>487</v>
      </c>
      <c r="H44" s="114" t="s">
        <v>487</v>
      </c>
      <c r="I44" s="115" t="s">
        <v>487</v>
      </c>
      <c r="J44" s="115" t="s">
        <v>487</v>
      </c>
      <c r="K44" s="115" t="s">
        <v>487</v>
      </c>
      <c r="L44" s="115" t="s">
        <v>487</v>
      </c>
      <c r="M44" s="9"/>
      <c r="N44" s="9"/>
    </row>
    <row r="45" spans="1:14" x14ac:dyDescent="0.35">
      <c r="A45" s="151" t="s">
        <v>487</v>
      </c>
      <c r="B45" s="158" t="s">
        <v>487</v>
      </c>
      <c r="C45" s="140" t="s">
        <v>487</v>
      </c>
      <c r="D45" s="140" t="s">
        <v>487</v>
      </c>
      <c r="E45" s="140" t="s">
        <v>487</v>
      </c>
      <c r="F45" s="140" t="s">
        <v>487</v>
      </c>
      <c r="G45" s="142" t="s">
        <v>487</v>
      </c>
      <c r="H45" s="114" t="s">
        <v>487</v>
      </c>
      <c r="I45" s="115" t="s">
        <v>487</v>
      </c>
      <c r="J45" s="115" t="s">
        <v>487</v>
      </c>
      <c r="K45" s="115" t="s">
        <v>487</v>
      </c>
      <c r="L45" s="115" t="s">
        <v>487</v>
      </c>
      <c r="M45" s="9"/>
      <c r="N45" s="9"/>
    </row>
    <row r="46" spans="1:14" x14ac:dyDescent="0.35">
      <c r="A46" s="151" t="s">
        <v>487</v>
      </c>
      <c r="B46" s="158" t="s">
        <v>487</v>
      </c>
      <c r="C46" s="140" t="s">
        <v>487</v>
      </c>
      <c r="D46" s="140" t="s">
        <v>487</v>
      </c>
      <c r="E46" s="140" t="s">
        <v>487</v>
      </c>
      <c r="F46" s="140" t="s">
        <v>487</v>
      </c>
      <c r="G46" s="142" t="s">
        <v>487</v>
      </c>
      <c r="H46" s="114" t="s">
        <v>487</v>
      </c>
      <c r="I46" s="115" t="s">
        <v>487</v>
      </c>
      <c r="J46" s="115" t="s">
        <v>487</v>
      </c>
      <c r="K46" s="115" t="s">
        <v>487</v>
      </c>
      <c r="L46" s="115" t="s">
        <v>487</v>
      </c>
      <c r="M46" s="9"/>
      <c r="N46" s="9"/>
    </row>
    <row r="47" spans="1:14" x14ac:dyDescent="0.35">
      <c r="A47" s="151" t="s">
        <v>487</v>
      </c>
      <c r="B47" s="158" t="s">
        <v>487</v>
      </c>
      <c r="C47" s="140" t="s">
        <v>487</v>
      </c>
      <c r="D47" s="140" t="s">
        <v>487</v>
      </c>
      <c r="E47" s="140" t="s">
        <v>487</v>
      </c>
      <c r="F47" s="140" t="s">
        <v>487</v>
      </c>
      <c r="G47" s="142" t="s">
        <v>487</v>
      </c>
      <c r="H47" s="114" t="s">
        <v>487</v>
      </c>
      <c r="I47" s="115" t="s">
        <v>487</v>
      </c>
      <c r="J47" s="115" t="s">
        <v>487</v>
      </c>
      <c r="K47" s="115" t="s">
        <v>487</v>
      </c>
      <c r="L47" s="115" t="s">
        <v>487</v>
      </c>
      <c r="M47" s="9"/>
      <c r="N47" s="9"/>
    </row>
    <row r="48" spans="1:14" x14ac:dyDescent="0.35">
      <c r="A48" s="151" t="s">
        <v>487</v>
      </c>
      <c r="B48" s="158" t="s">
        <v>487</v>
      </c>
      <c r="C48" s="140" t="s">
        <v>487</v>
      </c>
      <c r="D48" s="140" t="s">
        <v>487</v>
      </c>
      <c r="E48" s="140" t="s">
        <v>487</v>
      </c>
      <c r="F48" s="140" t="s">
        <v>487</v>
      </c>
      <c r="G48" s="142" t="s">
        <v>487</v>
      </c>
      <c r="H48" s="114" t="s">
        <v>487</v>
      </c>
      <c r="I48" s="115" t="s">
        <v>487</v>
      </c>
      <c r="J48" s="115" t="s">
        <v>487</v>
      </c>
      <c r="K48" s="115" t="s">
        <v>487</v>
      </c>
      <c r="L48" s="115" t="s">
        <v>487</v>
      </c>
      <c r="M48" s="9"/>
      <c r="N48" s="9"/>
    </row>
    <row r="49" spans="1:14" x14ac:dyDescent="0.35">
      <c r="A49" s="151" t="s">
        <v>487</v>
      </c>
      <c r="B49" s="158" t="s">
        <v>487</v>
      </c>
      <c r="C49" s="140" t="s">
        <v>487</v>
      </c>
      <c r="D49" s="140" t="s">
        <v>487</v>
      </c>
      <c r="E49" s="140" t="s">
        <v>487</v>
      </c>
      <c r="F49" s="140" t="s">
        <v>487</v>
      </c>
      <c r="G49" s="142" t="s">
        <v>487</v>
      </c>
      <c r="H49" s="114" t="s">
        <v>487</v>
      </c>
      <c r="I49" s="115" t="s">
        <v>487</v>
      </c>
      <c r="J49" s="115" t="s">
        <v>487</v>
      </c>
      <c r="K49" s="115" t="s">
        <v>487</v>
      </c>
      <c r="L49" s="115" t="s">
        <v>487</v>
      </c>
      <c r="M49" s="9"/>
      <c r="N49" s="9"/>
    </row>
    <row r="50" spans="1:14" x14ac:dyDescent="0.35">
      <c r="A50" s="151" t="s">
        <v>487</v>
      </c>
      <c r="B50" s="158" t="s">
        <v>487</v>
      </c>
      <c r="C50" s="140" t="s">
        <v>487</v>
      </c>
      <c r="D50" s="140" t="s">
        <v>487</v>
      </c>
      <c r="E50" s="140" t="s">
        <v>487</v>
      </c>
      <c r="F50" s="140" t="s">
        <v>487</v>
      </c>
      <c r="G50" s="142" t="s">
        <v>487</v>
      </c>
      <c r="H50" s="114" t="s">
        <v>487</v>
      </c>
      <c r="I50" s="115" t="s">
        <v>487</v>
      </c>
      <c r="J50" s="115" t="s">
        <v>487</v>
      </c>
      <c r="K50" s="115" t="s">
        <v>487</v>
      </c>
      <c r="L50" s="115" t="s">
        <v>487</v>
      </c>
      <c r="M50" s="9"/>
      <c r="N50" s="9"/>
    </row>
    <row r="51" spans="1:14" x14ac:dyDescent="0.35">
      <c r="A51" s="151" t="s">
        <v>487</v>
      </c>
      <c r="B51" s="158" t="s">
        <v>487</v>
      </c>
      <c r="C51" s="140" t="s">
        <v>487</v>
      </c>
      <c r="D51" s="140" t="s">
        <v>487</v>
      </c>
      <c r="E51" s="140" t="s">
        <v>487</v>
      </c>
      <c r="F51" s="140" t="s">
        <v>487</v>
      </c>
      <c r="G51" s="142" t="s">
        <v>487</v>
      </c>
      <c r="H51" s="114" t="s">
        <v>487</v>
      </c>
      <c r="I51" s="115" t="s">
        <v>487</v>
      </c>
      <c r="J51" s="115" t="s">
        <v>487</v>
      </c>
      <c r="K51" s="115" t="s">
        <v>487</v>
      </c>
      <c r="L51" s="115" t="s">
        <v>487</v>
      </c>
      <c r="M51" s="9"/>
      <c r="N51" s="9"/>
    </row>
    <row r="52" spans="1:14" x14ac:dyDescent="0.35">
      <c r="A52" s="151" t="s">
        <v>487</v>
      </c>
      <c r="B52" s="158" t="s">
        <v>487</v>
      </c>
      <c r="C52" s="140" t="s">
        <v>487</v>
      </c>
      <c r="D52" s="140" t="s">
        <v>487</v>
      </c>
      <c r="E52" s="140" t="s">
        <v>487</v>
      </c>
      <c r="F52" s="140" t="s">
        <v>487</v>
      </c>
      <c r="G52" s="142" t="s">
        <v>487</v>
      </c>
      <c r="H52" s="114" t="s">
        <v>487</v>
      </c>
      <c r="I52" s="115" t="s">
        <v>487</v>
      </c>
      <c r="J52" s="115" t="s">
        <v>487</v>
      </c>
      <c r="K52" s="115" t="s">
        <v>487</v>
      </c>
      <c r="L52" s="115" t="s">
        <v>487</v>
      </c>
      <c r="M52" s="9"/>
      <c r="N52" s="9"/>
    </row>
    <row r="53" spans="1:14" x14ac:dyDescent="0.35">
      <c r="A53" s="151" t="s">
        <v>487</v>
      </c>
      <c r="B53" s="158" t="s">
        <v>487</v>
      </c>
      <c r="C53" s="140" t="s">
        <v>487</v>
      </c>
      <c r="D53" s="140" t="s">
        <v>487</v>
      </c>
      <c r="E53" s="140" t="s">
        <v>487</v>
      </c>
      <c r="F53" s="140" t="s">
        <v>487</v>
      </c>
      <c r="G53" s="142" t="s">
        <v>487</v>
      </c>
      <c r="H53" s="114" t="s">
        <v>487</v>
      </c>
      <c r="I53" s="115" t="s">
        <v>487</v>
      </c>
      <c r="J53" s="115" t="s">
        <v>487</v>
      </c>
      <c r="K53" s="115" t="s">
        <v>487</v>
      </c>
      <c r="L53" s="115" t="s">
        <v>487</v>
      </c>
      <c r="M53" s="9"/>
      <c r="N53" s="9"/>
    </row>
    <row r="54" spans="1:14" x14ac:dyDescent="0.35">
      <c r="A54" s="151" t="s">
        <v>487</v>
      </c>
      <c r="B54" s="158" t="s">
        <v>487</v>
      </c>
      <c r="C54" s="140" t="s">
        <v>487</v>
      </c>
      <c r="D54" s="140" t="s">
        <v>487</v>
      </c>
      <c r="E54" s="140" t="s">
        <v>487</v>
      </c>
      <c r="F54" s="140" t="s">
        <v>487</v>
      </c>
      <c r="G54" s="142" t="s">
        <v>487</v>
      </c>
      <c r="H54" s="114" t="s">
        <v>487</v>
      </c>
      <c r="I54" s="115" t="s">
        <v>487</v>
      </c>
      <c r="J54" s="115" t="s">
        <v>487</v>
      </c>
      <c r="K54" s="115" t="s">
        <v>487</v>
      </c>
      <c r="L54" s="115" t="s">
        <v>487</v>
      </c>
      <c r="M54" s="9"/>
      <c r="N54" s="9"/>
    </row>
    <row r="55" spans="1:14" x14ac:dyDescent="0.35">
      <c r="A55" s="151" t="s">
        <v>487</v>
      </c>
      <c r="B55" s="158" t="s">
        <v>487</v>
      </c>
      <c r="C55" s="140" t="s">
        <v>487</v>
      </c>
      <c r="D55" s="140" t="s">
        <v>487</v>
      </c>
      <c r="E55" s="140" t="s">
        <v>487</v>
      </c>
      <c r="F55" s="140" t="s">
        <v>487</v>
      </c>
      <c r="G55" s="142" t="s">
        <v>487</v>
      </c>
      <c r="H55" s="114" t="s">
        <v>487</v>
      </c>
      <c r="I55" s="115" t="s">
        <v>487</v>
      </c>
      <c r="J55" s="115" t="s">
        <v>487</v>
      </c>
      <c r="K55" s="115" t="s">
        <v>487</v>
      </c>
      <c r="L55" s="115" t="s">
        <v>487</v>
      </c>
      <c r="M55" s="9"/>
      <c r="N55" s="9"/>
    </row>
    <row r="56" spans="1:14" x14ac:dyDescent="0.35">
      <c r="A56" s="151" t="s">
        <v>487</v>
      </c>
      <c r="B56" s="158" t="s">
        <v>487</v>
      </c>
      <c r="C56" s="140" t="s">
        <v>487</v>
      </c>
      <c r="D56" s="140" t="s">
        <v>487</v>
      </c>
      <c r="E56" s="140" t="s">
        <v>487</v>
      </c>
      <c r="F56" s="140" t="s">
        <v>487</v>
      </c>
      <c r="G56" s="142" t="s">
        <v>487</v>
      </c>
      <c r="H56" s="114" t="s">
        <v>487</v>
      </c>
      <c r="I56" s="115" t="s">
        <v>487</v>
      </c>
      <c r="J56" s="115" t="s">
        <v>487</v>
      </c>
      <c r="K56" s="115" t="s">
        <v>487</v>
      </c>
      <c r="L56" s="115" t="s">
        <v>487</v>
      </c>
      <c r="M56" s="9"/>
      <c r="N56" s="9"/>
    </row>
    <row r="57" spans="1:14" x14ac:dyDescent="0.35">
      <c r="A57" s="151" t="s">
        <v>487</v>
      </c>
      <c r="B57" s="158" t="s">
        <v>487</v>
      </c>
      <c r="C57" s="140" t="s">
        <v>487</v>
      </c>
      <c r="D57" s="140" t="s">
        <v>487</v>
      </c>
      <c r="E57" s="140" t="s">
        <v>487</v>
      </c>
      <c r="F57" s="140" t="s">
        <v>487</v>
      </c>
      <c r="G57" s="142" t="s">
        <v>487</v>
      </c>
      <c r="H57" s="114" t="s">
        <v>487</v>
      </c>
      <c r="I57" s="115" t="s">
        <v>487</v>
      </c>
      <c r="J57" s="115" t="s">
        <v>487</v>
      </c>
      <c r="K57" s="115" t="s">
        <v>487</v>
      </c>
      <c r="L57" s="115" t="s">
        <v>487</v>
      </c>
      <c r="M57" s="9"/>
      <c r="N57" s="9"/>
    </row>
    <row r="58" spans="1:14" x14ac:dyDescent="0.35">
      <c r="A58" s="151" t="s">
        <v>487</v>
      </c>
      <c r="B58" s="158" t="s">
        <v>487</v>
      </c>
      <c r="C58" s="140" t="s">
        <v>487</v>
      </c>
      <c r="D58" s="140" t="s">
        <v>487</v>
      </c>
      <c r="E58" s="140" t="s">
        <v>487</v>
      </c>
      <c r="F58" s="140" t="s">
        <v>487</v>
      </c>
      <c r="G58" s="142" t="s">
        <v>487</v>
      </c>
      <c r="H58" s="114" t="s">
        <v>487</v>
      </c>
      <c r="I58" s="115" t="s">
        <v>487</v>
      </c>
      <c r="J58" s="115" t="s">
        <v>487</v>
      </c>
      <c r="K58" s="115" t="s">
        <v>487</v>
      </c>
      <c r="L58" s="115" t="s">
        <v>487</v>
      </c>
      <c r="M58" s="9"/>
      <c r="N58" s="9"/>
    </row>
    <row r="59" spans="1:14" x14ac:dyDescent="0.35">
      <c r="A59" s="151" t="s">
        <v>487</v>
      </c>
      <c r="B59" s="158" t="s">
        <v>487</v>
      </c>
      <c r="C59" s="140" t="s">
        <v>487</v>
      </c>
      <c r="D59" s="140" t="s">
        <v>487</v>
      </c>
      <c r="E59" s="140" t="s">
        <v>487</v>
      </c>
      <c r="F59" s="140" t="s">
        <v>487</v>
      </c>
      <c r="G59" s="142" t="s">
        <v>487</v>
      </c>
      <c r="H59" s="114" t="s">
        <v>487</v>
      </c>
      <c r="I59" s="115" t="s">
        <v>487</v>
      </c>
      <c r="J59" s="115" t="s">
        <v>487</v>
      </c>
      <c r="K59" s="115" t="s">
        <v>487</v>
      </c>
      <c r="L59" s="115" t="s">
        <v>487</v>
      </c>
      <c r="M59" s="9"/>
      <c r="N59" s="9"/>
    </row>
    <row r="60" spans="1:14" x14ac:dyDescent="0.35">
      <c r="A60" s="151" t="s">
        <v>487</v>
      </c>
      <c r="B60" s="158" t="s">
        <v>487</v>
      </c>
      <c r="C60" s="140" t="s">
        <v>487</v>
      </c>
      <c r="D60" s="140" t="s">
        <v>487</v>
      </c>
      <c r="E60" s="140" t="s">
        <v>487</v>
      </c>
      <c r="F60" s="140" t="s">
        <v>487</v>
      </c>
      <c r="G60" s="142" t="s">
        <v>487</v>
      </c>
      <c r="H60" s="114" t="s">
        <v>487</v>
      </c>
      <c r="I60" s="115" t="s">
        <v>487</v>
      </c>
      <c r="J60" s="115" t="s">
        <v>487</v>
      </c>
      <c r="K60" s="115" t="s">
        <v>487</v>
      </c>
      <c r="L60" s="115" t="s">
        <v>487</v>
      </c>
      <c r="M60" s="9"/>
      <c r="N60" s="9"/>
    </row>
    <row r="61" spans="1:14" x14ac:dyDescent="0.35">
      <c r="A61" s="151" t="s">
        <v>487</v>
      </c>
      <c r="B61" s="158" t="s">
        <v>487</v>
      </c>
      <c r="C61" s="140" t="s">
        <v>487</v>
      </c>
      <c r="D61" s="140" t="s">
        <v>487</v>
      </c>
      <c r="E61" s="140" t="s">
        <v>487</v>
      </c>
      <c r="F61" s="140" t="s">
        <v>487</v>
      </c>
      <c r="G61" s="142" t="s">
        <v>487</v>
      </c>
      <c r="H61" s="114" t="s">
        <v>487</v>
      </c>
      <c r="I61" s="115" t="s">
        <v>487</v>
      </c>
      <c r="J61" s="115" t="s">
        <v>487</v>
      </c>
      <c r="K61" s="115" t="s">
        <v>487</v>
      </c>
      <c r="L61" s="115" t="s">
        <v>487</v>
      </c>
      <c r="M61" s="9"/>
      <c r="N61" s="9"/>
    </row>
    <row r="62" spans="1:14" x14ac:dyDescent="0.35">
      <c r="A62" s="151" t="s">
        <v>487</v>
      </c>
      <c r="B62" s="158" t="s">
        <v>487</v>
      </c>
      <c r="C62" s="140" t="s">
        <v>487</v>
      </c>
      <c r="D62" s="140" t="s">
        <v>487</v>
      </c>
      <c r="E62" s="140" t="s">
        <v>487</v>
      </c>
      <c r="F62" s="140" t="s">
        <v>487</v>
      </c>
      <c r="G62" s="142" t="s">
        <v>487</v>
      </c>
      <c r="H62" s="114" t="s">
        <v>487</v>
      </c>
      <c r="I62" s="115" t="s">
        <v>487</v>
      </c>
      <c r="J62" s="115" t="s">
        <v>487</v>
      </c>
      <c r="K62" s="115" t="s">
        <v>487</v>
      </c>
      <c r="L62" s="115" t="s">
        <v>487</v>
      </c>
      <c r="M62" s="9"/>
      <c r="N62" s="9"/>
    </row>
    <row r="63" spans="1:14" x14ac:dyDescent="0.35">
      <c r="A63" s="151" t="s">
        <v>487</v>
      </c>
      <c r="B63" s="158" t="s">
        <v>487</v>
      </c>
      <c r="C63" s="140" t="s">
        <v>487</v>
      </c>
      <c r="D63" s="140" t="s">
        <v>487</v>
      </c>
      <c r="E63" s="140" t="s">
        <v>487</v>
      </c>
      <c r="F63" s="140" t="s">
        <v>487</v>
      </c>
      <c r="G63" s="142" t="s">
        <v>487</v>
      </c>
      <c r="H63" s="114" t="s">
        <v>487</v>
      </c>
      <c r="I63" s="115" t="s">
        <v>487</v>
      </c>
      <c r="J63" s="115" t="s">
        <v>487</v>
      </c>
      <c r="K63" s="115" t="s">
        <v>487</v>
      </c>
      <c r="L63" s="115" t="s">
        <v>487</v>
      </c>
      <c r="M63" s="9"/>
      <c r="N63" s="9"/>
    </row>
    <row r="64" spans="1:14" x14ac:dyDescent="0.35">
      <c r="A64" s="151" t="s">
        <v>487</v>
      </c>
      <c r="B64" s="158" t="s">
        <v>487</v>
      </c>
      <c r="C64" s="140" t="s">
        <v>487</v>
      </c>
      <c r="D64" s="140" t="s">
        <v>487</v>
      </c>
      <c r="E64" s="140" t="s">
        <v>487</v>
      </c>
      <c r="F64" s="140" t="s">
        <v>487</v>
      </c>
      <c r="G64" s="142" t="s">
        <v>487</v>
      </c>
      <c r="H64" s="114" t="s">
        <v>487</v>
      </c>
      <c r="I64" s="115" t="s">
        <v>487</v>
      </c>
      <c r="J64" s="115" t="s">
        <v>487</v>
      </c>
      <c r="K64" s="115" t="s">
        <v>487</v>
      </c>
      <c r="L64" s="115" t="s">
        <v>487</v>
      </c>
      <c r="M64" s="9"/>
      <c r="N64" s="9"/>
    </row>
    <row r="65" spans="1:14" x14ac:dyDescent="0.35">
      <c r="A65" s="151" t="s">
        <v>487</v>
      </c>
      <c r="B65" s="158" t="s">
        <v>487</v>
      </c>
      <c r="C65" s="140" t="s">
        <v>487</v>
      </c>
      <c r="D65" s="140" t="s">
        <v>487</v>
      </c>
      <c r="E65" s="140" t="s">
        <v>487</v>
      </c>
      <c r="F65" s="140" t="s">
        <v>487</v>
      </c>
      <c r="G65" s="142" t="s">
        <v>487</v>
      </c>
      <c r="H65" s="114" t="s">
        <v>487</v>
      </c>
      <c r="I65" s="115" t="s">
        <v>487</v>
      </c>
      <c r="J65" s="115" t="s">
        <v>487</v>
      </c>
      <c r="K65" s="115" t="s">
        <v>487</v>
      </c>
      <c r="L65" s="115" t="s">
        <v>487</v>
      </c>
      <c r="M65" s="9"/>
      <c r="N65" s="9"/>
    </row>
    <row r="66" spans="1:14" x14ac:dyDescent="0.35">
      <c r="A66" s="151" t="s">
        <v>487</v>
      </c>
      <c r="B66" s="158" t="s">
        <v>487</v>
      </c>
      <c r="C66" s="140" t="s">
        <v>487</v>
      </c>
      <c r="D66" s="140" t="s">
        <v>487</v>
      </c>
      <c r="E66" s="140" t="s">
        <v>487</v>
      </c>
      <c r="F66" s="140" t="s">
        <v>487</v>
      </c>
      <c r="G66" s="142" t="s">
        <v>487</v>
      </c>
      <c r="H66" s="114" t="s">
        <v>487</v>
      </c>
      <c r="I66" s="115" t="s">
        <v>487</v>
      </c>
      <c r="J66" s="115" t="s">
        <v>487</v>
      </c>
      <c r="K66" s="115" t="s">
        <v>487</v>
      </c>
      <c r="L66" s="115" t="s">
        <v>487</v>
      </c>
      <c r="M66" s="9"/>
      <c r="N66" s="9"/>
    </row>
    <row r="67" spans="1:14" x14ac:dyDescent="0.35">
      <c r="A67" s="151" t="s">
        <v>487</v>
      </c>
      <c r="B67" s="158" t="s">
        <v>487</v>
      </c>
      <c r="C67" s="140" t="s">
        <v>487</v>
      </c>
      <c r="D67" s="140" t="s">
        <v>487</v>
      </c>
      <c r="E67" s="140" t="s">
        <v>487</v>
      </c>
      <c r="F67" s="140" t="s">
        <v>487</v>
      </c>
      <c r="G67" s="142" t="s">
        <v>487</v>
      </c>
      <c r="H67" s="114" t="s">
        <v>487</v>
      </c>
      <c r="I67" s="115" t="s">
        <v>487</v>
      </c>
      <c r="J67" s="115" t="s">
        <v>487</v>
      </c>
      <c r="K67" s="115" t="s">
        <v>487</v>
      </c>
      <c r="L67" s="115" t="s">
        <v>487</v>
      </c>
      <c r="M67" s="9"/>
      <c r="N67" s="9"/>
    </row>
    <row r="68" spans="1:14" x14ac:dyDescent="0.35">
      <c r="A68" s="151" t="s">
        <v>487</v>
      </c>
      <c r="B68" s="158" t="s">
        <v>487</v>
      </c>
      <c r="C68" s="140" t="s">
        <v>487</v>
      </c>
      <c r="D68" s="140" t="s">
        <v>487</v>
      </c>
      <c r="E68" s="140" t="s">
        <v>487</v>
      </c>
      <c r="F68" s="140" t="s">
        <v>487</v>
      </c>
      <c r="G68" s="142" t="s">
        <v>487</v>
      </c>
      <c r="H68" s="114" t="s">
        <v>487</v>
      </c>
      <c r="I68" s="115" t="s">
        <v>487</v>
      </c>
      <c r="J68" s="115" t="s">
        <v>487</v>
      </c>
      <c r="K68" s="115" t="s">
        <v>487</v>
      </c>
      <c r="L68" s="115" t="s">
        <v>487</v>
      </c>
      <c r="M68" s="9"/>
      <c r="N68" s="9"/>
    </row>
    <row r="69" spans="1:14" x14ac:dyDescent="0.35">
      <c r="A69" s="151" t="s">
        <v>487</v>
      </c>
      <c r="B69" s="158" t="s">
        <v>487</v>
      </c>
      <c r="C69" s="140" t="s">
        <v>487</v>
      </c>
      <c r="D69" s="140" t="s">
        <v>487</v>
      </c>
      <c r="E69" s="140" t="s">
        <v>487</v>
      </c>
      <c r="F69" s="140" t="s">
        <v>487</v>
      </c>
      <c r="G69" s="142" t="s">
        <v>487</v>
      </c>
      <c r="H69" s="114" t="s">
        <v>487</v>
      </c>
      <c r="I69" s="115" t="s">
        <v>487</v>
      </c>
      <c r="J69" s="115" t="s">
        <v>487</v>
      </c>
      <c r="K69" s="115" t="s">
        <v>487</v>
      </c>
      <c r="L69" s="115" t="s">
        <v>487</v>
      </c>
      <c r="M69" s="9"/>
      <c r="N69" s="9"/>
    </row>
    <row r="70" spans="1:14" x14ac:dyDescent="0.35">
      <c r="A70" s="151" t="s">
        <v>487</v>
      </c>
      <c r="B70" s="158" t="s">
        <v>487</v>
      </c>
      <c r="C70" s="140" t="s">
        <v>487</v>
      </c>
      <c r="D70" s="140" t="s">
        <v>487</v>
      </c>
      <c r="E70" s="140" t="s">
        <v>487</v>
      </c>
      <c r="F70" s="140" t="s">
        <v>487</v>
      </c>
      <c r="G70" s="142" t="s">
        <v>487</v>
      </c>
      <c r="H70" s="114" t="s">
        <v>487</v>
      </c>
      <c r="I70" s="115" t="s">
        <v>487</v>
      </c>
      <c r="J70" s="115" t="s">
        <v>487</v>
      </c>
      <c r="K70" s="115" t="s">
        <v>487</v>
      </c>
      <c r="L70" s="115" t="s">
        <v>487</v>
      </c>
      <c r="M70" s="9"/>
      <c r="N70" s="9"/>
    </row>
    <row r="71" spans="1:14" x14ac:dyDescent="0.35">
      <c r="A71" s="151" t="s">
        <v>487</v>
      </c>
      <c r="B71" s="158" t="s">
        <v>487</v>
      </c>
      <c r="C71" s="140" t="s">
        <v>487</v>
      </c>
      <c r="D71" s="140" t="s">
        <v>487</v>
      </c>
      <c r="E71" s="140" t="s">
        <v>487</v>
      </c>
      <c r="F71" s="140" t="s">
        <v>487</v>
      </c>
      <c r="G71" s="142" t="s">
        <v>487</v>
      </c>
      <c r="H71" s="114" t="s">
        <v>487</v>
      </c>
      <c r="I71" s="115" t="s">
        <v>487</v>
      </c>
      <c r="J71" s="115" t="s">
        <v>487</v>
      </c>
      <c r="K71" s="115" t="s">
        <v>487</v>
      </c>
      <c r="L71" s="115" t="s">
        <v>487</v>
      </c>
      <c r="M71" s="9"/>
      <c r="N71" s="9"/>
    </row>
    <row r="72" spans="1:14" x14ac:dyDescent="0.35">
      <c r="A72" s="151" t="s">
        <v>487</v>
      </c>
      <c r="B72" s="158" t="s">
        <v>487</v>
      </c>
      <c r="C72" s="140" t="s">
        <v>487</v>
      </c>
      <c r="D72" s="140" t="s">
        <v>487</v>
      </c>
      <c r="E72" s="140" t="s">
        <v>487</v>
      </c>
      <c r="F72" s="140" t="s">
        <v>487</v>
      </c>
      <c r="G72" s="142" t="s">
        <v>487</v>
      </c>
      <c r="H72" s="114" t="s">
        <v>487</v>
      </c>
      <c r="I72" s="115" t="s">
        <v>487</v>
      </c>
      <c r="J72" s="115" t="s">
        <v>487</v>
      </c>
      <c r="K72" s="115" t="s">
        <v>487</v>
      </c>
      <c r="L72" s="115" t="s">
        <v>487</v>
      </c>
      <c r="M72" s="9"/>
      <c r="N72" s="9"/>
    </row>
    <row r="73" spans="1:14" x14ac:dyDescent="0.35">
      <c r="A73" s="151" t="s">
        <v>487</v>
      </c>
      <c r="B73" s="158" t="s">
        <v>487</v>
      </c>
      <c r="C73" s="140" t="s">
        <v>487</v>
      </c>
      <c r="D73" s="140" t="s">
        <v>487</v>
      </c>
      <c r="E73" s="140" t="s">
        <v>487</v>
      </c>
      <c r="F73" s="140" t="s">
        <v>487</v>
      </c>
      <c r="G73" s="142" t="s">
        <v>487</v>
      </c>
      <c r="H73" s="114" t="s">
        <v>487</v>
      </c>
      <c r="I73" s="115" t="s">
        <v>487</v>
      </c>
      <c r="J73" s="115" t="s">
        <v>487</v>
      </c>
      <c r="K73" s="115" t="s">
        <v>487</v>
      </c>
      <c r="L73" s="115" t="s">
        <v>487</v>
      </c>
      <c r="M73" s="9"/>
      <c r="N73" s="9"/>
    </row>
    <row r="74" spans="1:14" x14ac:dyDescent="0.35">
      <c r="A74" s="151" t="s">
        <v>487</v>
      </c>
      <c r="B74" s="158" t="s">
        <v>487</v>
      </c>
      <c r="C74" s="140" t="s">
        <v>487</v>
      </c>
      <c r="D74" s="140" t="s">
        <v>487</v>
      </c>
      <c r="E74" s="140" t="s">
        <v>487</v>
      </c>
      <c r="F74" s="140" t="s">
        <v>487</v>
      </c>
      <c r="G74" s="142" t="s">
        <v>487</v>
      </c>
      <c r="H74" s="114" t="s">
        <v>487</v>
      </c>
      <c r="I74" s="115" t="s">
        <v>487</v>
      </c>
      <c r="J74" s="115" t="s">
        <v>487</v>
      </c>
      <c r="K74" s="115" t="s">
        <v>487</v>
      </c>
      <c r="L74" s="115" t="s">
        <v>487</v>
      </c>
      <c r="M74" s="9"/>
      <c r="N74" s="9"/>
    </row>
    <row r="75" spans="1:14" x14ac:dyDescent="0.35">
      <c r="A75" s="151" t="s">
        <v>487</v>
      </c>
      <c r="B75" s="158" t="s">
        <v>487</v>
      </c>
      <c r="C75" s="140" t="s">
        <v>487</v>
      </c>
      <c r="D75" s="140" t="s">
        <v>487</v>
      </c>
      <c r="E75" s="140" t="s">
        <v>487</v>
      </c>
      <c r="F75" s="140" t="s">
        <v>487</v>
      </c>
      <c r="G75" s="142" t="s">
        <v>487</v>
      </c>
      <c r="H75" s="114" t="s">
        <v>487</v>
      </c>
      <c r="I75" s="115" t="s">
        <v>487</v>
      </c>
      <c r="J75" s="115" t="s">
        <v>487</v>
      </c>
      <c r="K75" s="115" t="s">
        <v>487</v>
      </c>
      <c r="L75" s="115" t="s">
        <v>487</v>
      </c>
      <c r="M75" s="9"/>
      <c r="N75" s="9"/>
    </row>
    <row r="76" spans="1:14" x14ac:dyDescent="0.35">
      <c r="A76" s="9"/>
      <c r="B76" s="50"/>
      <c r="C76" s="9"/>
      <c r="D76" s="9"/>
      <c r="E76" s="9"/>
      <c r="F76" s="166">
        <v>136910283</v>
      </c>
      <c r="G76" s="167" t="s">
        <v>487</v>
      </c>
      <c r="H76" s="114" t="s">
        <v>487</v>
      </c>
      <c r="I76" s="115" t="s">
        <v>487</v>
      </c>
      <c r="J76" s="115" t="s">
        <v>487</v>
      </c>
      <c r="K76" s="115" t="s">
        <v>487</v>
      </c>
      <c r="L76" s="115" t="s">
        <v>487</v>
      </c>
      <c r="M76" s="9"/>
      <c r="N76" s="9"/>
    </row>
    <row r="77" spans="1:14" x14ac:dyDescent="0.35">
      <c r="A77" s="9"/>
      <c r="B77" s="50"/>
      <c r="C77" s="9"/>
      <c r="D77" s="9"/>
      <c r="E77" s="9"/>
      <c r="F77" s="9"/>
      <c r="G77" s="9"/>
      <c r="H77" s="114" t="s">
        <v>487</v>
      </c>
      <c r="I77" s="115" t="s">
        <v>487</v>
      </c>
      <c r="J77" s="115" t="s">
        <v>487</v>
      </c>
      <c r="K77" s="115" t="s">
        <v>487</v>
      </c>
      <c r="L77" s="115" t="s">
        <v>487</v>
      </c>
      <c r="M77" s="9"/>
      <c r="N77" s="9"/>
    </row>
    <row r="78" spans="1:14" x14ac:dyDescent="0.35">
      <c r="A78" s="90" t="s">
        <v>460</v>
      </c>
      <c r="B78" s="50"/>
      <c r="C78" s="9"/>
      <c r="D78" s="9"/>
      <c r="E78" s="9"/>
      <c r="F78" s="9"/>
      <c r="G78" s="9"/>
      <c r="H78" s="114" t="s">
        <v>487</v>
      </c>
      <c r="I78" s="115" t="s">
        <v>487</v>
      </c>
      <c r="J78" s="115" t="s">
        <v>487</v>
      </c>
      <c r="K78" s="115" t="s">
        <v>487</v>
      </c>
      <c r="L78" s="115" t="s">
        <v>487</v>
      </c>
      <c r="M78" s="9"/>
      <c r="N78" s="9"/>
    </row>
    <row r="79" spans="1:14" x14ac:dyDescent="0.35">
      <c r="A79" s="190" t="s">
        <v>461</v>
      </c>
      <c r="B79" s="190"/>
      <c r="C79" s="190"/>
      <c r="D79" s="190"/>
      <c r="E79" s="190"/>
      <c r="F79" s="190"/>
      <c r="G79" s="190"/>
      <c r="H79" s="114" t="s">
        <v>487</v>
      </c>
      <c r="I79" s="115" t="s">
        <v>487</v>
      </c>
      <c r="J79" s="115" t="s">
        <v>487</v>
      </c>
      <c r="K79" s="115" t="s">
        <v>487</v>
      </c>
      <c r="L79" s="115" t="s">
        <v>487</v>
      </c>
      <c r="M79" s="9"/>
      <c r="N79" s="9"/>
    </row>
    <row r="80" spans="1:14" x14ac:dyDescent="0.35">
      <c r="A80" s="190" t="s">
        <v>462</v>
      </c>
      <c r="B80" s="190"/>
      <c r="C80" s="9"/>
      <c r="D80" s="9"/>
      <c r="E80" s="9"/>
      <c r="F80" s="9"/>
      <c r="G80" s="9"/>
      <c r="H80" s="114" t="s">
        <v>487</v>
      </c>
      <c r="I80" s="115" t="s">
        <v>487</v>
      </c>
      <c r="J80" s="115" t="s">
        <v>487</v>
      </c>
      <c r="K80" s="115" t="s">
        <v>487</v>
      </c>
      <c r="L80" s="115" t="s">
        <v>487</v>
      </c>
      <c r="M80" s="9"/>
      <c r="N80" s="9"/>
    </row>
    <row r="81" spans="1:14" x14ac:dyDescent="0.35">
      <c r="A81" s="190" t="s">
        <v>463</v>
      </c>
      <c r="B81" s="190"/>
      <c r="C81" s="9"/>
      <c r="D81" s="9"/>
      <c r="E81" s="9"/>
      <c r="F81" s="9"/>
      <c r="G81" s="9"/>
      <c r="H81" s="114" t="s">
        <v>487</v>
      </c>
      <c r="I81" s="115" t="s">
        <v>487</v>
      </c>
      <c r="J81" s="115" t="s">
        <v>487</v>
      </c>
      <c r="K81" s="115" t="s">
        <v>487</v>
      </c>
      <c r="L81" s="115" t="s">
        <v>487</v>
      </c>
      <c r="M81" s="9"/>
      <c r="N81" s="9"/>
    </row>
    <row r="82" spans="1:14" x14ac:dyDescent="0.35">
      <c r="A82" s="190" t="s">
        <v>464</v>
      </c>
      <c r="B82" s="190"/>
      <c r="C82" s="190"/>
      <c r="D82" s="9"/>
      <c r="E82" s="9"/>
      <c r="F82" s="9"/>
      <c r="G82" s="9"/>
      <c r="H82" s="114" t="s">
        <v>487</v>
      </c>
      <c r="I82" s="115" t="s">
        <v>487</v>
      </c>
      <c r="J82" s="115" t="s">
        <v>487</v>
      </c>
      <c r="K82" s="115" t="s">
        <v>487</v>
      </c>
      <c r="L82" s="115" t="s">
        <v>487</v>
      </c>
      <c r="M82" s="9"/>
      <c r="N82" s="9"/>
    </row>
    <row r="83" spans="1:14" x14ac:dyDescent="0.35">
      <c r="A83" s="190" t="s">
        <v>465</v>
      </c>
      <c r="B83" s="190"/>
      <c r="C83" s="190"/>
      <c r="D83" s="190"/>
      <c r="E83" s="9"/>
      <c r="F83" s="9"/>
      <c r="G83" s="9"/>
      <c r="H83" s="114" t="s">
        <v>487</v>
      </c>
      <c r="I83" s="115" t="s">
        <v>487</v>
      </c>
      <c r="J83" s="115" t="s">
        <v>487</v>
      </c>
      <c r="K83" s="115" t="s">
        <v>487</v>
      </c>
      <c r="L83" s="115" t="s">
        <v>487</v>
      </c>
      <c r="M83" s="9"/>
      <c r="N83" s="9"/>
    </row>
    <row r="84" spans="1:14" x14ac:dyDescent="0.35">
      <c r="A84" s="9"/>
      <c r="B84" s="50"/>
      <c r="C84" s="9"/>
      <c r="D84" s="9"/>
      <c r="E84" s="9"/>
      <c r="F84" s="9"/>
      <c r="G84" s="9"/>
      <c r="H84" s="114" t="s">
        <v>487</v>
      </c>
      <c r="I84" s="115" t="s">
        <v>487</v>
      </c>
      <c r="J84" s="115" t="s">
        <v>487</v>
      </c>
      <c r="K84" s="115" t="s">
        <v>487</v>
      </c>
      <c r="L84" s="115" t="s">
        <v>487</v>
      </c>
      <c r="M84" s="9"/>
      <c r="N84" s="9"/>
    </row>
    <row r="85" spans="1:14" x14ac:dyDescent="0.35">
      <c r="A85" s="9"/>
      <c r="B85" s="50"/>
      <c r="C85" s="9"/>
      <c r="D85" s="9"/>
      <c r="E85" s="9"/>
      <c r="F85" s="9"/>
      <c r="G85" s="9"/>
      <c r="H85" s="114" t="s">
        <v>487</v>
      </c>
      <c r="I85" s="115" t="s">
        <v>487</v>
      </c>
      <c r="J85" s="115" t="s">
        <v>487</v>
      </c>
      <c r="K85" s="115" t="s">
        <v>487</v>
      </c>
      <c r="L85" s="115" t="s">
        <v>487</v>
      </c>
      <c r="M85" s="9"/>
      <c r="N85" s="9"/>
    </row>
    <row r="86" spans="1:14" x14ac:dyDescent="0.35">
      <c r="A86" s="90" t="s">
        <v>466</v>
      </c>
      <c r="B86" s="50"/>
      <c r="C86" s="9"/>
      <c r="D86" s="9"/>
      <c r="E86" s="9"/>
      <c r="F86" s="9"/>
      <c r="G86" s="9"/>
      <c r="H86" s="114" t="s">
        <v>487</v>
      </c>
      <c r="I86" s="115" t="s">
        <v>487</v>
      </c>
      <c r="J86" s="115" t="s">
        <v>487</v>
      </c>
      <c r="K86" s="115" t="s">
        <v>487</v>
      </c>
      <c r="L86" s="115" t="s">
        <v>487</v>
      </c>
      <c r="M86" s="9"/>
      <c r="N86" s="9"/>
    </row>
    <row r="87" spans="1:14" x14ac:dyDescent="0.35">
      <c r="A87" s="190" t="s">
        <v>467</v>
      </c>
      <c r="B87" s="190"/>
      <c r="C87" s="190"/>
      <c r="D87" s="190"/>
      <c r="E87" s="9"/>
      <c r="F87" s="9"/>
      <c r="G87" s="9"/>
      <c r="H87" s="114" t="s">
        <v>487</v>
      </c>
      <c r="I87" s="115" t="s">
        <v>487</v>
      </c>
      <c r="J87" s="115" t="s">
        <v>487</v>
      </c>
      <c r="K87" s="115" t="s">
        <v>487</v>
      </c>
      <c r="L87" s="115" t="s">
        <v>487</v>
      </c>
      <c r="M87" s="9"/>
      <c r="N87" s="9"/>
    </row>
    <row r="88" spans="1:14" x14ac:dyDescent="0.35">
      <c r="A88" s="190" t="s">
        <v>468</v>
      </c>
      <c r="B88" s="190"/>
      <c r="C88" s="190"/>
      <c r="D88" s="190"/>
      <c r="E88" s="9"/>
      <c r="F88" s="9"/>
      <c r="G88" s="9"/>
      <c r="H88" s="114" t="s">
        <v>487</v>
      </c>
      <c r="I88" s="115" t="s">
        <v>487</v>
      </c>
      <c r="J88" s="115" t="s">
        <v>487</v>
      </c>
      <c r="K88" s="115" t="s">
        <v>487</v>
      </c>
      <c r="L88" s="115" t="s">
        <v>487</v>
      </c>
      <c r="M88" s="9"/>
      <c r="N88" s="9"/>
    </row>
    <row r="89" spans="1:14" x14ac:dyDescent="0.35">
      <c r="A89" s="190" t="s">
        <v>469</v>
      </c>
      <c r="B89" s="190"/>
      <c r="C89" s="190"/>
      <c r="D89" s="190"/>
      <c r="E89" s="9"/>
      <c r="F89" s="9"/>
      <c r="G89" s="9"/>
      <c r="H89" s="114" t="s">
        <v>487</v>
      </c>
      <c r="I89" s="115" t="s">
        <v>487</v>
      </c>
      <c r="J89" s="115" t="s">
        <v>487</v>
      </c>
      <c r="K89" s="115" t="s">
        <v>487</v>
      </c>
      <c r="L89" s="115" t="s">
        <v>487</v>
      </c>
      <c r="M89" s="9"/>
      <c r="N89" s="9"/>
    </row>
    <row r="90" spans="1:14" x14ac:dyDescent="0.35">
      <c r="A90" s="9" t="s">
        <v>470</v>
      </c>
      <c r="B90" s="50"/>
      <c r="C90" s="9"/>
      <c r="D90" s="9"/>
      <c r="E90" s="9"/>
      <c r="F90" s="9"/>
      <c r="G90" s="9"/>
      <c r="H90" s="114" t="s">
        <v>487</v>
      </c>
      <c r="I90" s="115" t="s">
        <v>487</v>
      </c>
      <c r="J90" s="115" t="s">
        <v>487</v>
      </c>
      <c r="K90" s="115" t="s">
        <v>487</v>
      </c>
      <c r="L90" s="115" t="s">
        <v>487</v>
      </c>
      <c r="M90" s="9"/>
      <c r="N90" s="9"/>
    </row>
    <row r="91" spans="1:14" x14ac:dyDescent="0.35">
      <c r="A91" s="9"/>
      <c r="B91" s="50"/>
      <c r="C91" s="9"/>
      <c r="D91" s="9"/>
      <c r="E91" s="9"/>
      <c r="F91" s="9"/>
      <c r="G91" s="9"/>
      <c r="H91" s="114" t="s">
        <v>487</v>
      </c>
      <c r="I91" s="115" t="s">
        <v>487</v>
      </c>
      <c r="J91" s="115" t="s">
        <v>487</v>
      </c>
      <c r="K91" s="115" t="s">
        <v>487</v>
      </c>
      <c r="L91" s="115" t="s">
        <v>487</v>
      </c>
      <c r="M91" s="9"/>
      <c r="N91" s="9"/>
    </row>
    <row r="92" spans="1:14" x14ac:dyDescent="0.35">
      <c r="A92" s="9"/>
      <c r="B92" s="50"/>
      <c r="C92" s="9"/>
      <c r="D92" s="9"/>
      <c r="E92" s="9"/>
      <c r="F92" s="9"/>
      <c r="G92" s="9"/>
      <c r="H92" s="114" t="s">
        <v>487</v>
      </c>
      <c r="I92" s="115" t="s">
        <v>487</v>
      </c>
      <c r="J92" s="115" t="s">
        <v>487</v>
      </c>
      <c r="K92" s="115" t="s">
        <v>487</v>
      </c>
      <c r="L92" s="115" t="s">
        <v>487</v>
      </c>
      <c r="M92" s="9"/>
      <c r="N92" s="9"/>
    </row>
    <row r="93" spans="1:14" x14ac:dyDescent="0.35">
      <c r="A93" s="9"/>
      <c r="B93" s="50"/>
      <c r="C93" s="9"/>
      <c r="D93" s="9"/>
      <c r="E93" s="9"/>
      <c r="F93" s="9"/>
      <c r="G93" s="9"/>
      <c r="H93" s="114" t="s">
        <v>487</v>
      </c>
      <c r="I93" s="115" t="s">
        <v>487</v>
      </c>
      <c r="J93" s="115" t="s">
        <v>487</v>
      </c>
      <c r="K93" s="115" t="s">
        <v>487</v>
      </c>
      <c r="L93" s="115" t="s">
        <v>487</v>
      </c>
      <c r="M93" s="9"/>
      <c r="N93" s="9"/>
    </row>
    <row r="94" spans="1:14" x14ac:dyDescent="0.35">
      <c r="A94" s="9"/>
      <c r="B94" s="50"/>
      <c r="C94" s="9"/>
      <c r="D94" s="9"/>
      <c r="E94" s="9"/>
      <c r="F94" s="9"/>
      <c r="G94" s="9"/>
      <c r="H94" s="114" t="s">
        <v>487</v>
      </c>
      <c r="I94" s="115" t="s">
        <v>487</v>
      </c>
      <c r="J94" s="115" t="s">
        <v>487</v>
      </c>
      <c r="K94" s="115" t="s">
        <v>487</v>
      </c>
      <c r="L94" s="115" t="s">
        <v>487</v>
      </c>
      <c r="M94" s="9"/>
      <c r="N94" s="9"/>
    </row>
    <row r="95" spans="1:14" x14ac:dyDescent="0.35">
      <c r="A95" s="9"/>
      <c r="B95" s="50"/>
      <c r="C95" s="9"/>
      <c r="D95" s="9"/>
      <c r="E95" s="9"/>
      <c r="F95" s="9"/>
      <c r="G95" s="9"/>
      <c r="H95" s="114" t="s">
        <v>487</v>
      </c>
      <c r="I95" s="115" t="s">
        <v>487</v>
      </c>
      <c r="J95" s="115" t="s">
        <v>487</v>
      </c>
      <c r="K95" s="115" t="s">
        <v>487</v>
      </c>
      <c r="L95" s="115" t="s">
        <v>487</v>
      </c>
      <c r="M95" s="9"/>
      <c r="N95" s="9"/>
    </row>
    <row r="96" spans="1:14" x14ac:dyDescent="0.35">
      <c r="A96" s="9"/>
      <c r="B96" s="50"/>
      <c r="C96" s="9"/>
      <c r="D96" s="9"/>
      <c r="E96" s="9"/>
      <c r="F96" s="9"/>
      <c r="G96" s="9"/>
      <c r="H96" s="114" t="s">
        <v>487</v>
      </c>
      <c r="I96" s="115" t="s">
        <v>487</v>
      </c>
      <c r="J96" s="115" t="s">
        <v>487</v>
      </c>
      <c r="K96" s="115" t="s">
        <v>487</v>
      </c>
      <c r="L96" s="115" t="s">
        <v>487</v>
      </c>
      <c r="M96" s="9"/>
      <c r="N96" s="9"/>
    </row>
    <row r="97" spans="1:14" x14ac:dyDescent="0.35">
      <c r="A97" s="9"/>
      <c r="B97" s="50"/>
      <c r="C97" s="9"/>
      <c r="D97" s="9"/>
      <c r="E97" s="9"/>
      <c r="F97" s="9"/>
      <c r="G97" s="9"/>
      <c r="H97" s="114" t="s">
        <v>487</v>
      </c>
      <c r="I97" s="115" t="s">
        <v>487</v>
      </c>
      <c r="J97" s="115" t="s">
        <v>487</v>
      </c>
      <c r="K97" s="115" t="s">
        <v>487</v>
      </c>
      <c r="L97" s="115" t="s">
        <v>487</v>
      </c>
      <c r="M97" s="9"/>
      <c r="N97" s="9"/>
    </row>
    <row r="98" spans="1:14" x14ac:dyDescent="0.35">
      <c r="A98" s="9"/>
      <c r="B98" s="50"/>
      <c r="C98" s="9"/>
      <c r="D98" s="9"/>
      <c r="E98" s="9"/>
      <c r="F98" s="9"/>
      <c r="G98" s="9"/>
      <c r="H98" s="114" t="s">
        <v>487</v>
      </c>
      <c r="I98" s="115" t="s">
        <v>487</v>
      </c>
      <c r="J98" s="115" t="s">
        <v>487</v>
      </c>
      <c r="K98" s="115" t="s">
        <v>487</v>
      </c>
      <c r="L98" s="115" t="s">
        <v>487</v>
      </c>
      <c r="M98" s="9"/>
      <c r="N98" s="9"/>
    </row>
    <row r="99" spans="1:14" x14ac:dyDescent="0.35">
      <c r="A99" s="9"/>
      <c r="B99" s="50"/>
      <c r="C99" s="9"/>
      <c r="D99" s="9"/>
      <c r="E99" s="9"/>
      <c r="F99" s="9"/>
      <c r="G99" s="9"/>
      <c r="H99" s="114" t="s">
        <v>487</v>
      </c>
      <c r="I99" s="115" t="s">
        <v>487</v>
      </c>
      <c r="J99" s="115" t="s">
        <v>487</v>
      </c>
      <c r="K99" s="115" t="s">
        <v>487</v>
      </c>
      <c r="L99" s="115" t="s">
        <v>487</v>
      </c>
      <c r="M99" s="9"/>
      <c r="N99" s="9"/>
    </row>
    <row r="100" spans="1:14" x14ac:dyDescent="0.35">
      <c r="A100" s="9"/>
      <c r="B100" s="50"/>
      <c r="C100" s="9"/>
      <c r="D100" s="9"/>
      <c r="E100" s="9"/>
      <c r="F100" s="9"/>
      <c r="G100" s="9"/>
      <c r="H100" s="114" t="s">
        <v>487</v>
      </c>
      <c r="I100" s="115" t="s">
        <v>487</v>
      </c>
      <c r="J100" s="115" t="s">
        <v>487</v>
      </c>
      <c r="K100" s="115" t="s">
        <v>487</v>
      </c>
      <c r="L100" s="115" t="s">
        <v>487</v>
      </c>
      <c r="M100" s="9"/>
      <c r="N100" s="9"/>
    </row>
    <row r="101" spans="1:14" x14ac:dyDescent="0.35">
      <c r="A101" s="9"/>
      <c r="B101" s="50"/>
      <c r="C101" s="9"/>
      <c r="D101" s="9"/>
      <c r="E101" s="9"/>
      <c r="F101" s="9"/>
      <c r="G101" s="9"/>
      <c r="H101" s="114" t="s">
        <v>487</v>
      </c>
      <c r="I101" s="115" t="s">
        <v>487</v>
      </c>
      <c r="J101" s="115" t="s">
        <v>487</v>
      </c>
      <c r="K101" s="115" t="s">
        <v>487</v>
      </c>
      <c r="L101" s="115" t="s">
        <v>487</v>
      </c>
      <c r="M101" s="9"/>
      <c r="N101" s="9"/>
    </row>
    <row r="102" spans="1:14" x14ac:dyDescent="0.35">
      <c r="A102" s="9"/>
      <c r="B102" s="50"/>
      <c r="C102" s="9"/>
      <c r="D102" s="9"/>
      <c r="E102" s="9"/>
      <c r="F102" s="9"/>
      <c r="G102" s="9"/>
      <c r="H102" s="114" t="s">
        <v>487</v>
      </c>
      <c r="I102" s="115" t="s">
        <v>487</v>
      </c>
      <c r="J102" s="115" t="s">
        <v>487</v>
      </c>
      <c r="K102" s="115" t="s">
        <v>487</v>
      </c>
      <c r="L102" s="115" t="s">
        <v>487</v>
      </c>
      <c r="M102" s="9"/>
      <c r="N102" s="9"/>
    </row>
    <row r="103" spans="1:14" x14ac:dyDescent="0.35">
      <c r="A103" s="9"/>
      <c r="B103" s="50"/>
      <c r="C103" s="9"/>
      <c r="D103" s="9"/>
      <c r="E103" s="9"/>
      <c r="F103" s="9"/>
      <c r="G103" s="9"/>
      <c r="H103" s="114" t="s">
        <v>487</v>
      </c>
      <c r="I103" s="115" t="s">
        <v>487</v>
      </c>
      <c r="J103" s="115" t="s">
        <v>487</v>
      </c>
      <c r="K103" s="115" t="s">
        <v>487</v>
      </c>
      <c r="L103" s="115" t="s">
        <v>487</v>
      </c>
      <c r="M103" s="9"/>
      <c r="N103" s="9"/>
    </row>
    <row r="104" spans="1:14" x14ac:dyDescent="0.35">
      <c r="A104" s="9"/>
      <c r="B104" s="50"/>
      <c r="C104" s="9"/>
      <c r="D104" s="9"/>
      <c r="E104" s="9"/>
      <c r="F104" s="9"/>
      <c r="G104" s="9"/>
      <c r="H104" s="114" t="s">
        <v>487</v>
      </c>
      <c r="I104" s="115" t="s">
        <v>487</v>
      </c>
      <c r="J104" s="115" t="s">
        <v>487</v>
      </c>
      <c r="K104" s="115" t="s">
        <v>487</v>
      </c>
      <c r="L104" s="115" t="s">
        <v>487</v>
      </c>
      <c r="M104" s="9"/>
      <c r="N104" s="9"/>
    </row>
    <row r="105" spans="1:14" x14ac:dyDescent="0.35">
      <c r="A105" s="9"/>
      <c r="B105" s="50"/>
      <c r="C105" s="9"/>
      <c r="D105" s="9"/>
      <c r="E105" s="9"/>
      <c r="F105" s="9"/>
      <c r="G105" s="9"/>
      <c r="H105" s="114" t="s">
        <v>487</v>
      </c>
      <c r="I105" s="115" t="s">
        <v>487</v>
      </c>
      <c r="J105" s="115" t="s">
        <v>487</v>
      </c>
      <c r="K105" s="115" t="s">
        <v>487</v>
      </c>
      <c r="L105" s="115" t="s">
        <v>487</v>
      </c>
      <c r="M105" s="9"/>
      <c r="N105" s="9"/>
    </row>
    <row r="106" spans="1:14" x14ac:dyDescent="0.35">
      <c r="A106" s="9"/>
      <c r="B106" s="50"/>
      <c r="C106" s="9"/>
      <c r="D106" s="9"/>
      <c r="E106" s="9"/>
      <c r="F106" s="9"/>
      <c r="G106" s="9"/>
      <c r="H106" s="114" t="s">
        <v>487</v>
      </c>
      <c r="I106" s="115" t="s">
        <v>487</v>
      </c>
      <c r="J106" s="115" t="s">
        <v>487</v>
      </c>
      <c r="K106" s="115" t="s">
        <v>487</v>
      </c>
      <c r="L106" s="115" t="s">
        <v>487</v>
      </c>
      <c r="M106" s="9"/>
      <c r="N106" s="9"/>
    </row>
    <row r="107" spans="1:14" x14ac:dyDescent="0.35">
      <c r="A107" s="9"/>
      <c r="B107" s="50"/>
      <c r="C107" s="9"/>
      <c r="D107" s="9"/>
      <c r="E107" s="9"/>
      <c r="F107" s="9"/>
      <c r="G107" s="9"/>
      <c r="H107" s="114" t="s">
        <v>487</v>
      </c>
      <c r="I107" s="115" t="s">
        <v>487</v>
      </c>
      <c r="J107" s="115" t="s">
        <v>487</v>
      </c>
      <c r="K107" s="115" t="s">
        <v>487</v>
      </c>
      <c r="L107" s="115" t="s">
        <v>487</v>
      </c>
      <c r="M107" s="9"/>
      <c r="N107" s="9"/>
    </row>
    <row r="108" spans="1:14" x14ac:dyDescent="0.35">
      <c r="A108" s="9"/>
      <c r="B108" s="50"/>
      <c r="C108" s="9"/>
      <c r="D108" s="9"/>
      <c r="E108" s="9"/>
      <c r="F108" s="9"/>
      <c r="G108" s="9"/>
      <c r="H108" s="114" t="s">
        <v>487</v>
      </c>
      <c r="I108" s="115" t="s">
        <v>487</v>
      </c>
      <c r="J108" s="115" t="s">
        <v>487</v>
      </c>
      <c r="K108" s="115" t="s">
        <v>487</v>
      </c>
      <c r="L108" s="115" t="s">
        <v>487</v>
      </c>
      <c r="M108" s="9"/>
      <c r="N108" s="9"/>
    </row>
    <row r="109" spans="1:14" x14ac:dyDescent="0.35">
      <c r="A109" s="9"/>
      <c r="B109" s="50"/>
      <c r="C109" s="9"/>
      <c r="D109" s="9"/>
      <c r="E109" s="9"/>
      <c r="F109" s="9"/>
      <c r="G109" s="9"/>
      <c r="H109" s="114" t="s">
        <v>487</v>
      </c>
      <c r="I109" s="115" t="s">
        <v>487</v>
      </c>
      <c r="J109" s="115" t="s">
        <v>487</v>
      </c>
      <c r="K109" s="115" t="s">
        <v>487</v>
      </c>
      <c r="L109" s="115" t="s">
        <v>487</v>
      </c>
      <c r="M109" s="9"/>
      <c r="N109" s="9"/>
    </row>
    <row r="110" spans="1:14" x14ac:dyDescent="0.35">
      <c r="A110" s="9"/>
      <c r="B110" s="50"/>
      <c r="C110" s="9"/>
      <c r="D110" s="9"/>
      <c r="E110" s="9"/>
      <c r="F110" s="9"/>
      <c r="G110" s="9"/>
      <c r="H110" s="114" t="s">
        <v>487</v>
      </c>
      <c r="I110" s="115" t="s">
        <v>487</v>
      </c>
      <c r="J110" s="115" t="s">
        <v>487</v>
      </c>
      <c r="K110" s="115" t="s">
        <v>487</v>
      </c>
      <c r="L110" s="115" t="s">
        <v>487</v>
      </c>
      <c r="M110" s="9"/>
      <c r="N110" s="9"/>
    </row>
    <row r="111" spans="1:14" x14ac:dyDescent="0.35">
      <c r="A111" s="9"/>
      <c r="B111" s="50"/>
      <c r="C111" s="9"/>
      <c r="D111" s="9"/>
      <c r="E111" s="9"/>
      <c r="F111" s="9"/>
      <c r="G111" s="9"/>
      <c r="H111" s="114" t="s">
        <v>487</v>
      </c>
      <c r="I111" s="115" t="s">
        <v>487</v>
      </c>
      <c r="J111" s="115" t="s">
        <v>487</v>
      </c>
      <c r="K111" s="115" t="s">
        <v>487</v>
      </c>
      <c r="L111" s="115" t="s">
        <v>487</v>
      </c>
      <c r="M111" s="9"/>
      <c r="N111" s="9"/>
    </row>
    <row r="112" spans="1:14" x14ac:dyDescent="0.35">
      <c r="A112" s="9"/>
      <c r="B112" s="50"/>
      <c r="C112" s="9"/>
      <c r="D112" s="9"/>
      <c r="E112" s="9"/>
      <c r="F112" s="9"/>
      <c r="G112" s="9"/>
      <c r="H112" s="114" t="s">
        <v>487</v>
      </c>
      <c r="I112" s="115" t="s">
        <v>487</v>
      </c>
      <c r="J112" s="115" t="s">
        <v>487</v>
      </c>
      <c r="K112" s="115" t="s">
        <v>487</v>
      </c>
      <c r="L112" s="115" t="s">
        <v>487</v>
      </c>
      <c r="M112" s="9"/>
      <c r="N112" s="9"/>
    </row>
    <row r="113" spans="1:14" x14ac:dyDescent="0.35">
      <c r="A113" s="9"/>
      <c r="B113" s="50"/>
      <c r="C113" s="9"/>
      <c r="D113" s="9"/>
      <c r="E113" s="9"/>
      <c r="F113" s="9"/>
      <c r="G113" s="9"/>
      <c r="H113" s="114" t="s">
        <v>487</v>
      </c>
      <c r="I113" s="115" t="s">
        <v>487</v>
      </c>
      <c r="J113" s="115" t="s">
        <v>487</v>
      </c>
      <c r="K113" s="115" t="s">
        <v>487</v>
      </c>
      <c r="L113" s="115" t="s">
        <v>487</v>
      </c>
      <c r="M113" s="9"/>
      <c r="N113" s="9"/>
    </row>
    <row r="114" spans="1:14" x14ac:dyDescent="0.35">
      <c r="A114" s="9"/>
      <c r="B114" s="50"/>
      <c r="C114" s="9"/>
      <c r="D114" s="9"/>
      <c r="E114" s="9"/>
      <c r="F114" s="9"/>
      <c r="G114" s="9"/>
      <c r="H114" s="114" t="s">
        <v>487</v>
      </c>
      <c r="I114" s="115" t="s">
        <v>487</v>
      </c>
      <c r="J114" s="115" t="s">
        <v>487</v>
      </c>
      <c r="K114" s="115" t="s">
        <v>487</v>
      </c>
      <c r="L114" s="115" t="s">
        <v>487</v>
      </c>
      <c r="M114" s="9"/>
      <c r="N114" s="9"/>
    </row>
    <row r="115" spans="1:14" x14ac:dyDescent="0.35">
      <c r="A115" s="9"/>
      <c r="B115" s="50"/>
      <c r="C115" s="9"/>
      <c r="D115" s="9"/>
      <c r="E115" s="9"/>
      <c r="F115" s="9"/>
      <c r="G115" s="9"/>
      <c r="H115" s="114" t="s">
        <v>487</v>
      </c>
      <c r="I115" s="115" t="s">
        <v>487</v>
      </c>
      <c r="J115" s="115" t="s">
        <v>487</v>
      </c>
      <c r="K115" s="115" t="s">
        <v>487</v>
      </c>
      <c r="L115" s="115" t="s">
        <v>487</v>
      </c>
      <c r="M115" s="9"/>
      <c r="N115" s="9"/>
    </row>
    <row r="116" spans="1:14" x14ac:dyDescent="0.35">
      <c r="A116" s="9"/>
      <c r="B116" s="50"/>
      <c r="C116" s="9"/>
      <c r="D116" s="9"/>
      <c r="E116" s="9"/>
      <c r="F116" s="9"/>
      <c r="G116" s="9"/>
      <c r="H116" s="114" t="s">
        <v>487</v>
      </c>
      <c r="I116" s="115" t="s">
        <v>487</v>
      </c>
      <c r="J116" s="115" t="s">
        <v>487</v>
      </c>
      <c r="K116" s="115" t="s">
        <v>487</v>
      </c>
      <c r="L116" s="115" t="s">
        <v>487</v>
      </c>
      <c r="M116" s="9"/>
      <c r="N116" s="9"/>
    </row>
    <row r="117" spans="1:14" x14ac:dyDescent="0.35">
      <c r="A117" s="9"/>
      <c r="B117" s="50"/>
      <c r="C117" s="9"/>
      <c r="D117" s="9"/>
      <c r="E117" s="9"/>
      <c r="F117" s="9"/>
      <c r="G117" s="9"/>
      <c r="H117" s="114" t="s">
        <v>487</v>
      </c>
      <c r="I117" s="115" t="s">
        <v>487</v>
      </c>
      <c r="J117" s="115" t="s">
        <v>487</v>
      </c>
      <c r="K117" s="115" t="s">
        <v>487</v>
      </c>
      <c r="L117" s="115" t="s">
        <v>487</v>
      </c>
      <c r="M117" s="9"/>
      <c r="N117" s="9"/>
    </row>
    <row r="118" spans="1:14" x14ac:dyDescent="0.35">
      <c r="A118" s="9"/>
      <c r="B118" s="50"/>
      <c r="C118" s="9"/>
      <c r="D118" s="9"/>
      <c r="E118" s="9"/>
      <c r="F118" s="9"/>
      <c r="G118" s="9"/>
      <c r="H118" s="114" t="s">
        <v>487</v>
      </c>
      <c r="I118" s="115" t="s">
        <v>487</v>
      </c>
      <c r="J118" s="115" t="s">
        <v>487</v>
      </c>
      <c r="K118" s="115" t="s">
        <v>487</v>
      </c>
      <c r="L118" s="115" t="s">
        <v>487</v>
      </c>
      <c r="M118" s="9"/>
      <c r="N118" s="9"/>
    </row>
    <row r="119" spans="1:14" x14ac:dyDescent="0.35">
      <c r="A119" s="9"/>
      <c r="B119" s="50"/>
      <c r="C119" s="9"/>
      <c r="D119" s="9"/>
      <c r="E119" s="9"/>
      <c r="F119" s="9"/>
      <c r="G119" s="9"/>
      <c r="H119" s="114" t="s">
        <v>487</v>
      </c>
      <c r="I119" s="115" t="s">
        <v>487</v>
      </c>
      <c r="J119" s="115" t="s">
        <v>487</v>
      </c>
      <c r="K119" s="115" t="s">
        <v>487</v>
      </c>
      <c r="L119" s="115" t="s">
        <v>487</v>
      </c>
      <c r="M119" s="9"/>
      <c r="N119" s="9"/>
    </row>
    <row r="120" spans="1:14" x14ac:dyDescent="0.35">
      <c r="A120" s="9"/>
      <c r="B120" s="50"/>
      <c r="C120" s="9"/>
      <c r="D120" s="9"/>
      <c r="E120" s="9"/>
      <c r="F120" s="9"/>
      <c r="G120" s="9"/>
      <c r="H120" s="114" t="s">
        <v>487</v>
      </c>
      <c r="I120" s="115" t="s">
        <v>487</v>
      </c>
      <c r="J120" s="115" t="s">
        <v>487</v>
      </c>
      <c r="K120" s="115" t="s">
        <v>487</v>
      </c>
      <c r="L120" s="115" t="s">
        <v>487</v>
      </c>
      <c r="M120" s="9"/>
      <c r="N120" s="9"/>
    </row>
    <row r="121" spans="1:14" x14ac:dyDescent="0.35">
      <c r="A121" s="9"/>
      <c r="B121" s="50"/>
      <c r="C121" s="9"/>
      <c r="D121" s="9"/>
      <c r="E121" s="9"/>
      <c r="F121" s="9"/>
      <c r="G121" s="9"/>
      <c r="H121" s="114" t="s">
        <v>487</v>
      </c>
      <c r="I121" s="115" t="s">
        <v>487</v>
      </c>
      <c r="J121" s="115" t="s">
        <v>487</v>
      </c>
      <c r="K121" s="115" t="s">
        <v>487</v>
      </c>
      <c r="L121" s="115" t="s">
        <v>487</v>
      </c>
      <c r="M121" s="9"/>
      <c r="N121" s="9"/>
    </row>
    <row r="122" spans="1:14" x14ac:dyDescent="0.35">
      <c r="A122" s="9"/>
      <c r="B122" s="50"/>
      <c r="C122" s="9"/>
      <c r="D122" s="9"/>
      <c r="E122" s="9"/>
      <c r="F122" s="9"/>
      <c r="G122" s="9"/>
      <c r="H122" s="114" t="s">
        <v>487</v>
      </c>
      <c r="I122" s="115" t="s">
        <v>487</v>
      </c>
      <c r="J122" s="115" t="s">
        <v>487</v>
      </c>
      <c r="K122" s="115" t="s">
        <v>487</v>
      </c>
      <c r="L122" s="115" t="s">
        <v>487</v>
      </c>
      <c r="M122" s="9"/>
      <c r="N122" s="9"/>
    </row>
    <row r="123" spans="1:14" x14ac:dyDescent="0.35">
      <c r="A123" s="9"/>
      <c r="B123" s="50"/>
      <c r="C123" s="9"/>
      <c r="D123" s="9"/>
      <c r="E123" s="9"/>
      <c r="F123" s="9"/>
      <c r="G123" s="9"/>
      <c r="H123" s="114" t="s">
        <v>487</v>
      </c>
      <c r="I123" s="115" t="s">
        <v>487</v>
      </c>
      <c r="J123" s="115" t="s">
        <v>487</v>
      </c>
      <c r="K123" s="115" t="s">
        <v>487</v>
      </c>
      <c r="L123" s="115" t="s">
        <v>487</v>
      </c>
      <c r="M123" s="9"/>
      <c r="N123" s="9"/>
    </row>
    <row r="124" spans="1:14" x14ac:dyDescent="0.35">
      <c r="A124" s="9"/>
      <c r="B124" s="50"/>
      <c r="C124" s="9"/>
      <c r="D124" s="9"/>
      <c r="E124" s="9"/>
      <c r="F124" s="9"/>
      <c r="G124" s="9"/>
      <c r="H124" s="114" t="s">
        <v>487</v>
      </c>
      <c r="I124" s="115" t="s">
        <v>487</v>
      </c>
      <c r="J124" s="115" t="s">
        <v>487</v>
      </c>
      <c r="K124" s="115" t="s">
        <v>487</v>
      </c>
      <c r="L124" s="115" t="s">
        <v>487</v>
      </c>
      <c r="M124" s="9"/>
      <c r="N124" s="9"/>
    </row>
    <row r="125" spans="1:14" x14ac:dyDescent="0.35">
      <c r="A125" s="9"/>
      <c r="B125" s="50"/>
      <c r="C125" s="9"/>
      <c r="D125" s="9"/>
      <c r="E125" s="9"/>
      <c r="F125" s="9"/>
      <c r="G125" s="9"/>
      <c r="H125" s="114" t="s">
        <v>487</v>
      </c>
      <c r="I125" s="115" t="s">
        <v>487</v>
      </c>
      <c r="J125" s="115" t="s">
        <v>487</v>
      </c>
      <c r="K125" s="115" t="s">
        <v>487</v>
      </c>
      <c r="L125" s="115" t="s">
        <v>487</v>
      </c>
      <c r="M125" s="9"/>
      <c r="N125" s="9"/>
    </row>
    <row r="126" spans="1:14" x14ac:dyDescent="0.35">
      <c r="A126" s="9"/>
      <c r="B126" s="50"/>
      <c r="C126" s="9"/>
      <c r="D126" s="9"/>
      <c r="E126" s="9"/>
      <c r="F126" s="9"/>
      <c r="G126" s="9"/>
      <c r="H126" s="114" t="s">
        <v>487</v>
      </c>
      <c r="I126" s="115" t="s">
        <v>487</v>
      </c>
      <c r="J126" s="115" t="s">
        <v>487</v>
      </c>
      <c r="K126" s="115" t="s">
        <v>487</v>
      </c>
      <c r="L126" s="115" t="s">
        <v>487</v>
      </c>
      <c r="M126" s="9"/>
      <c r="N126" s="9"/>
    </row>
    <row r="127" spans="1:14" x14ac:dyDescent="0.35">
      <c r="A127" s="9"/>
      <c r="B127" s="50"/>
      <c r="C127" s="9"/>
      <c r="D127" s="9"/>
      <c r="E127" s="9"/>
      <c r="F127" s="9"/>
      <c r="G127" s="9"/>
      <c r="H127" s="114" t="s">
        <v>487</v>
      </c>
      <c r="I127" s="115" t="s">
        <v>487</v>
      </c>
      <c r="J127" s="115" t="s">
        <v>487</v>
      </c>
      <c r="K127" s="115" t="s">
        <v>487</v>
      </c>
      <c r="L127" s="115" t="s">
        <v>487</v>
      </c>
      <c r="M127" s="9"/>
      <c r="N127" s="9"/>
    </row>
    <row r="128" spans="1:14" x14ac:dyDescent="0.35">
      <c r="A128" s="9"/>
      <c r="B128" s="50"/>
      <c r="C128" s="9"/>
      <c r="D128" s="9"/>
      <c r="E128" s="9"/>
      <c r="F128" s="9"/>
      <c r="G128" s="9"/>
      <c r="H128" s="114" t="s">
        <v>487</v>
      </c>
      <c r="I128" s="115" t="s">
        <v>487</v>
      </c>
      <c r="J128" s="115" t="s">
        <v>487</v>
      </c>
      <c r="K128" s="115" t="s">
        <v>487</v>
      </c>
      <c r="L128" s="115" t="s">
        <v>487</v>
      </c>
      <c r="M128" s="9"/>
      <c r="N128" s="9"/>
    </row>
    <row r="129" spans="1:14" x14ac:dyDescent="0.35">
      <c r="A129" s="9"/>
      <c r="B129" s="50"/>
      <c r="C129" s="9"/>
      <c r="D129" s="9"/>
      <c r="E129" s="9"/>
      <c r="F129" s="9"/>
      <c r="G129" s="9"/>
      <c r="H129" s="114" t="s">
        <v>487</v>
      </c>
      <c r="I129" s="115" t="s">
        <v>487</v>
      </c>
      <c r="J129" s="115" t="s">
        <v>487</v>
      </c>
      <c r="K129" s="115" t="s">
        <v>487</v>
      </c>
      <c r="L129" s="115" t="s">
        <v>487</v>
      </c>
      <c r="M129" s="9"/>
      <c r="N129" s="9"/>
    </row>
    <row r="130" spans="1:14" x14ac:dyDescent="0.35">
      <c r="A130" s="9"/>
      <c r="B130" s="50"/>
      <c r="C130" s="9"/>
      <c r="D130" s="9"/>
      <c r="E130" s="9"/>
      <c r="F130" s="9"/>
      <c r="G130" s="9"/>
      <c r="H130" s="114" t="s">
        <v>487</v>
      </c>
      <c r="I130" s="115" t="s">
        <v>487</v>
      </c>
      <c r="J130" s="115" t="s">
        <v>487</v>
      </c>
      <c r="K130" s="115" t="s">
        <v>487</v>
      </c>
      <c r="L130" s="115" t="s">
        <v>487</v>
      </c>
      <c r="M130" s="9"/>
      <c r="N130" s="9"/>
    </row>
    <row r="131" spans="1:14" x14ac:dyDescent="0.35">
      <c r="A131" s="9"/>
      <c r="B131" s="50"/>
      <c r="C131" s="9"/>
      <c r="D131" s="9"/>
      <c r="E131" s="9"/>
      <c r="F131" s="9"/>
      <c r="G131" s="9"/>
      <c r="H131" s="114" t="s">
        <v>487</v>
      </c>
      <c r="I131" s="115" t="s">
        <v>487</v>
      </c>
      <c r="J131" s="115" t="s">
        <v>487</v>
      </c>
      <c r="K131" s="115" t="s">
        <v>487</v>
      </c>
      <c r="L131" s="115" t="s">
        <v>487</v>
      </c>
      <c r="M131" s="9"/>
      <c r="N131" s="9"/>
    </row>
    <row r="132" spans="1:14" x14ac:dyDescent="0.35">
      <c r="A132" s="9"/>
      <c r="B132" s="50"/>
      <c r="C132" s="9"/>
      <c r="D132" s="9"/>
      <c r="E132" s="9"/>
      <c r="F132" s="9"/>
      <c r="G132" s="9"/>
      <c r="H132" s="114" t="s">
        <v>487</v>
      </c>
      <c r="I132" s="115" t="s">
        <v>487</v>
      </c>
      <c r="J132" s="115" t="s">
        <v>487</v>
      </c>
      <c r="K132" s="115" t="s">
        <v>487</v>
      </c>
      <c r="L132" s="115" t="s">
        <v>487</v>
      </c>
      <c r="M132" s="9"/>
      <c r="N132" s="9"/>
    </row>
    <row r="133" spans="1:14" x14ac:dyDescent="0.35">
      <c r="A133" s="9"/>
      <c r="B133" s="50"/>
      <c r="C133" s="9"/>
      <c r="D133" s="9"/>
      <c r="E133" s="9"/>
      <c r="F133" s="9"/>
      <c r="G133" s="9"/>
      <c r="H133" s="114" t="s">
        <v>487</v>
      </c>
      <c r="I133" s="115" t="s">
        <v>487</v>
      </c>
      <c r="J133" s="115" t="s">
        <v>487</v>
      </c>
      <c r="K133" s="115" t="s">
        <v>487</v>
      </c>
      <c r="L133" s="115" t="s">
        <v>487</v>
      </c>
      <c r="M133" s="9"/>
      <c r="N133" s="9"/>
    </row>
    <row r="134" spans="1:14" x14ac:dyDescent="0.35">
      <c r="A134" s="9"/>
      <c r="B134" s="50"/>
      <c r="C134" s="9"/>
      <c r="D134" s="9"/>
      <c r="E134" s="9"/>
      <c r="F134" s="9"/>
      <c r="G134" s="9"/>
      <c r="H134" s="114" t="s">
        <v>487</v>
      </c>
      <c r="I134" s="115" t="s">
        <v>487</v>
      </c>
      <c r="J134" s="115" t="s">
        <v>487</v>
      </c>
      <c r="K134" s="115" t="s">
        <v>487</v>
      </c>
      <c r="L134" s="115" t="s">
        <v>487</v>
      </c>
      <c r="M134" s="9"/>
      <c r="N134" s="9"/>
    </row>
    <row r="135" spans="1:14" x14ac:dyDescent="0.35">
      <c r="A135" s="9"/>
      <c r="B135" s="50"/>
      <c r="C135" s="9"/>
      <c r="D135" s="9"/>
      <c r="E135" s="9"/>
      <c r="F135" s="9"/>
      <c r="G135" s="9"/>
      <c r="H135" s="114" t="s">
        <v>487</v>
      </c>
      <c r="I135" s="115" t="s">
        <v>487</v>
      </c>
      <c r="J135" s="115" t="s">
        <v>487</v>
      </c>
      <c r="K135" s="115" t="s">
        <v>487</v>
      </c>
      <c r="L135" s="115" t="s">
        <v>487</v>
      </c>
      <c r="M135" s="9"/>
      <c r="N135" s="9"/>
    </row>
    <row r="136" spans="1:14" x14ac:dyDescent="0.35">
      <c r="A136" s="9"/>
      <c r="B136" s="50"/>
      <c r="C136" s="9"/>
      <c r="D136" s="9"/>
      <c r="E136" s="9"/>
      <c r="F136" s="9"/>
      <c r="G136" s="9"/>
      <c r="H136" s="114" t="s">
        <v>487</v>
      </c>
      <c r="I136" s="115" t="s">
        <v>487</v>
      </c>
      <c r="J136" s="115" t="s">
        <v>487</v>
      </c>
      <c r="K136" s="115" t="s">
        <v>487</v>
      </c>
      <c r="L136" s="115" t="s">
        <v>487</v>
      </c>
      <c r="M136" s="9"/>
      <c r="N136" s="9"/>
    </row>
    <row r="137" spans="1:14" x14ac:dyDescent="0.35">
      <c r="A137" s="9"/>
      <c r="B137" s="50"/>
      <c r="C137" s="9"/>
      <c r="D137" s="9"/>
      <c r="E137" s="9"/>
      <c r="F137" s="9"/>
      <c r="G137" s="9"/>
      <c r="H137" s="114" t="s">
        <v>487</v>
      </c>
      <c r="I137" s="115" t="s">
        <v>487</v>
      </c>
      <c r="J137" s="115" t="s">
        <v>487</v>
      </c>
      <c r="K137" s="115" t="s">
        <v>487</v>
      </c>
      <c r="L137" s="115" t="s">
        <v>487</v>
      </c>
      <c r="M137" s="9"/>
      <c r="N137" s="9"/>
    </row>
    <row r="138" spans="1:14" x14ac:dyDescent="0.35">
      <c r="A138" s="9"/>
      <c r="B138" s="50"/>
      <c r="C138" s="9"/>
      <c r="D138" s="9"/>
      <c r="E138" s="9"/>
      <c r="F138" s="9"/>
      <c r="G138" s="9"/>
      <c r="H138" s="114" t="s">
        <v>487</v>
      </c>
      <c r="I138" s="115" t="s">
        <v>487</v>
      </c>
      <c r="J138" s="115" t="s">
        <v>487</v>
      </c>
      <c r="K138" s="115" t="s">
        <v>487</v>
      </c>
      <c r="L138" s="115" t="s">
        <v>487</v>
      </c>
      <c r="M138" s="9"/>
      <c r="N138" s="9"/>
    </row>
    <row r="139" spans="1:14" x14ac:dyDescent="0.35">
      <c r="A139" s="9"/>
      <c r="B139" s="50"/>
      <c r="C139" s="9"/>
      <c r="D139" s="9"/>
      <c r="E139" s="9"/>
      <c r="F139" s="9"/>
      <c r="G139" s="9"/>
      <c r="H139" s="114" t="s">
        <v>487</v>
      </c>
      <c r="I139" s="115" t="s">
        <v>487</v>
      </c>
      <c r="J139" s="115" t="s">
        <v>487</v>
      </c>
      <c r="K139" s="115" t="s">
        <v>487</v>
      </c>
      <c r="L139" s="115" t="s">
        <v>487</v>
      </c>
      <c r="M139" s="9"/>
      <c r="N139" s="9"/>
    </row>
    <row r="140" spans="1:14" x14ac:dyDescent="0.35">
      <c r="A140" s="9"/>
      <c r="B140" s="50"/>
      <c r="C140" s="9"/>
      <c r="D140" s="9"/>
      <c r="E140" s="9"/>
      <c r="F140" s="9"/>
      <c r="G140" s="9"/>
      <c r="H140" s="114" t="s">
        <v>487</v>
      </c>
      <c r="I140" s="115" t="s">
        <v>487</v>
      </c>
      <c r="J140" s="115" t="s">
        <v>487</v>
      </c>
      <c r="K140" s="115" t="s">
        <v>487</v>
      </c>
      <c r="L140" s="115" t="s">
        <v>487</v>
      </c>
      <c r="M140" s="9"/>
      <c r="N140" s="9"/>
    </row>
    <row r="141" spans="1:14" x14ac:dyDescent="0.35">
      <c r="A141" s="9"/>
      <c r="B141" s="50"/>
      <c r="C141" s="9"/>
      <c r="D141" s="9"/>
      <c r="E141" s="9"/>
      <c r="F141" s="9"/>
      <c r="G141" s="9"/>
      <c r="H141" s="114" t="s">
        <v>487</v>
      </c>
      <c r="I141" s="115" t="s">
        <v>487</v>
      </c>
      <c r="J141" s="115" t="s">
        <v>487</v>
      </c>
      <c r="K141" s="115" t="s">
        <v>487</v>
      </c>
      <c r="L141" s="115" t="s">
        <v>487</v>
      </c>
      <c r="M141" s="9"/>
      <c r="N141" s="9"/>
    </row>
    <row r="142" spans="1:14" x14ac:dyDescent="0.35">
      <c r="A142" s="9"/>
      <c r="B142" s="50"/>
      <c r="C142" s="9"/>
      <c r="D142" s="9"/>
      <c r="E142" s="9"/>
      <c r="F142" s="9"/>
      <c r="G142" s="9"/>
      <c r="H142" s="114" t="s">
        <v>487</v>
      </c>
      <c r="I142" s="115" t="s">
        <v>487</v>
      </c>
      <c r="J142" s="115" t="s">
        <v>487</v>
      </c>
      <c r="K142" s="115" t="s">
        <v>487</v>
      </c>
      <c r="L142" s="115" t="s">
        <v>487</v>
      </c>
      <c r="M142" s="9"/>
      <c r="N142" s="9"/>
    </row>
    <row r="143" spans="1:14" x14ac:dyDescent="0.35">
      <c r="A143" s="9"/>
      <c r="B143" s="50"/>
      <c r="C143" s="9"/>
      <c r="D143" s="9"/>
      <c r="E143" s="9"/>
      <c r="F143" s="9"/>
      <c r="G143" s="9"/>
      <c r="H143" s="114" t="s">
        <v>487</v>
      </c>
      <c r="I143" s="115" t="s">
        <v>487</v>
      </c>
      <c r="J143" s="115" t="s">
        <v>487</v>
      </c>
      <c r="K143" s="115" t="s">
        <v>487</v>
      </c>
      <c r="L143" s="115" t="s">
        <v>487</v>
      </c>
      <c r="M143" s="9"/>
      <c r="N143" s="9"/>
    </row>
    <row r="144" spans="1:14" x14ac:dyDescent="0.35">
      <c r="A144" s="9"/>
      <c r="B144" s="50"/>
      <c r="C144" s="9"/>
      <c r="D144" s="9"/>
      <c r="E144" s="9"/>
      <c r="F144" s="9"/>
      <c r="G144" s="9"/>
      <c r="H144" s="114" t="s">
        <v>487</v>
      </c>
      <c r="I144" s="115" t="s">
        <v>487</v>
      </c>
      <c r="J144" s="115" t="s">
        <v>487</v>
      </c>
      <c r="K144" s="115" t="s">
        <v>487</v>
      </c>
      <c r="L144" s="115" t="s">
        <v>487</v>
      </c>
      <c r="M144" s="9"/>
      <c r="N144" s="9"/>
    </row>
    <row r="145" spans="1:14" x14ac:dyDescent="0.35">
      <c r="A145" s="9"/>
      <c r="B145" s="50"/>
      <c r="C145" s="9"/>
      <c r="D145" s="9"/>
      <c r="E145" s="9"/>
      <c r="F145" s="9"/>
      <c r="G145" s="9"/>
      <c r="H145" s="114" t="s">
        <v>487</v>
      </c>
      <c r="I145" s="115" t="s">
        <v>487</v>
      </c>
      <c r="J145" s="115" t="s">
        <v>487</v>
      </c>
      <c r="K145" s="115" t="s">
        <v>487</v>
      </c>
      <c r="L145" s="115" t="s">
        <v>487</v>
      </c>
      <c r="M145" s="9"/>
      <c r="N145" s="9"/>
    </row>
    <row r="146" spans="1:14" x14ac:dyDescent="0.35">
      <c r="A146" s="9"/>
      <c r="B146" s="50"/>
      <c r="C146" s="9"/>
      <c r="D146" s="9"/>
      <c r="E146" s="9"/>
      <c r="F146" s="9"/>
      <c r="G146" s="9"/>
      <c r="H146" s="114" t="s">
        <v>487</v>
      </c>
      <c r="I146" s="115" t="s">
        <v>487</v>
      </c>
      <c r="J146" s="115" t="s">
        <v>487</v>
      </c>
      <c r="K146" s="115" t="s">
        <v>487</v>
      </c>
      <c r="L146" s="115" t="s">
        <v>487</v>
      </c>
      <c r="M146" s="9"/>
      <c r="N146" s="9"/>
    </row>
    <row r="147" spans="1:14" x14ac:dyDescent="0.35">
      <c r="A147" s="9"/>
      <c r="B147" s="50"/>
      <c r="C147" s="9"/>
      <c r="D147" s="9"/>
      <c r="E147" s="9"/>
      <c r="F147" s="9"/>
      <c r="G147" s="9"/>
      <c r="H147" s="114" t="s">
        <v>487</v>
      </c>
      <c r="I147" s="115" t="s">
        <v>487</v>
      </c>
      <c r="J147" s="115" t="s">
        <v>487</v>
      </c>
      <c r="K147" s="115" t="s">
        <v>487</v>
      </c>
      <c r="L147" s="115" t="s">
        <v>487</v>
      </c>
      <c r="M147" s="9"/>
      <c r="N147" s="9"/>
    </row>
    <row r="148" spans="1:14" x14ac:dyDescent="0.35">
      <c r="A148" s="9"/>
      <c r="B148" s="50"/>
      <c r="C148" s="9"/>
      <c r="D148" s="9"/>
      <c r="E148" s="9"/>
      <c r="F148" s="9"/>
      <c r="G148" s="9"/>
      <c r="H148" s="114" t="s">
        <v>487</v>
      </c>
      <c r="I148" s="115" t="s">
        <v>487</v>
      </c>
      <c r="J148" s="115" t="s">
        <v>487</v>
      </c>
      <c r="K148" s="115" t="s">
        <v>487</v>
      </c>
      <c r="L148" s="115" t="s">
        <v>487</v>
      </c>
      <c r="M148" s="9"/>
      <c r="N148" s="9"/>
    </row>
    <row r="149" spans="1:14" x14ac:dyDescent="0.35">
      <c r="A149" s="9"/>
      <c r="B149" s="50"/>
      <c r="C149" s="9"/>
      <c r="D149" s="9"/>
      <c r="E149" s="9"/>
      <c r="F149" s="9"/>
      <c r="G149" s="9"/>
      <c r="H149" s="114" t="s">
        <v>487</v>
      </c>
      <c r="I149" s="115" t="s">
        <v>487</v>
      </c>
      <c r="J149" s="115" t="s">
        <v>487</v>
      </c>
      <c r="K149" s="115" t="s">
        <v>487</v>
      </c>
      <c r="L149" s="115" t="s">
        <v>487</v>
      </c>
      <c r="M149" s="9"/>
      <c r="N149" s="9"/>
    </row>
    <row r="150" spans="1:14" x14ac:dyDescent="0.35">
      <c r="A150" s="9"/>
      <c r="B150" s="50"/>
      <c r="C150" s="9"/>
      <c r="D150" s="9"/>
      <c r="E150" s="9"/>
      <c r="F150" s="9"/>
      <c r="G150" s="9"/>
      <c r="H150" s="114" t="s">
        <v>487</v>
      </c>
      <c r="I150" s="115" t="s">
        <v>487</v>
      </c>
      <c r="J150" s="115" t="s">
        <v>487</v>
      </c>
      <c r="K150" s="115" t="s">
        <v>487</v>
      </c>
      <c r="L150" s="115" t="s">
        <v>487</v>
      </c>
      <c r="M150" s="9"/>
      <c r="N150" s="9"/>
    </row>
    <row r="151" spans="1:14" x14ac:dyDescent="0.35">
      <c r="A151" s="9"/>
      <c r="B151" s="50"/>
      <c r="C151" s="9"/>
      <c r="D151" s="9"/>
      <c r="E151" s="9"/>
      <c r="F151" s="9"/>
      <c r="G151" s="9"/>
      <c r="H151" s="114" t="s">
        <v>487</v>
      </c>
      <c r="I151" s="115" t="s">
        <v>487</v>
      </c>
      <c r="J151" s="115" t="s">
        <v>487</v>
      </c>
      <c r="K151" s="115" t="s">
        <v>487</v>
      </c>
      <c r="L151" s="115" t="s">
        <v>487</v>
      </c>
      <c r="M151" s="9"/>
      <c r="N151" s="9"/>
    </row>
    <row r="152" spans="1:14" x14ac:dyDescent="0.35">
      <c r="A152" s="9"/>
      <c r="B152" s="50"/>
      <c r="C152" s="9"/>
      <c r="D152" s="9"/>
      <c r="E152" s="9"/>
      <c r="F152" s="9"/>
      <c r="G152" s="9"/>
      <c r="H152" s="114" t="s">
        <v>487</v>
      </c>
      <c r="I152" s="115" t="s">
        <v>487</v>
      </c>
      <c r="J152" s="115" t="s">
        <v>487</v>
      </c>
      <c r="K152" s="115" t="s">
        <v>487</v>
      </c>
      <c r="L152" s="115" t="s">
        <v>487</v>
      </c>
      <c r="M152" s="9"/>
      <c r="N152" s="9"/>
    </row>
    <row r="153" spans="1:14" x14ac:dyDescent="0.35">
      <c r="A153" s="9"/>
      <c r="B153" s="50"/>
      <c r="C153" s="9"/>
      <c r="D153" s="9"/>
      <c r="E153" s="9"/>
      <c r="F153" s="9"/>
      <c r="G153" s="9"/>
      <c r="H153" s="114" t="s">
        <v>487</v>
      </c>
      <c r="I153" s="115" t="s">
        <v>487</v>
      </c>
      <c r="J153" s="115" t="s">
        <v>487</v>
      </c>
      <c r="K153" s="115" t="s">
        <v>487</v>
      </c>
      <c r="L153" s="115" t="s">
        <v>487</v>
      </c>
      <c r="M153" s="9"/>
      <c r="N153" s="9"/>
    </row>
    <row r="154" spans="1:14" x14ac:dyDescent="0.35">
      <c r="A154" s="9"/>
      <c r="B154" s="50"/>
      <c r="C154" s="9"/>
      <c r="D154" s="9"/>
      <c r="E154" s="9"/>
      <c r="F154" s="9"/>
      <c r="G154" s="9"/>
      <c r="H154" s="114" t="s">
        <v>487</v>
      </c>
      <c r="I154" s="115" t="s">
        <v>487</v>
      </c>
      <c r="J154" s="115" t="s">
        <v>487</v>
      </c>
      <c r="K154" s="115" t="s">
        <v>487</v>
      </c>
      <c r="L154" s="115" t="s">
        <v>487</v>
      </c>
      <c r="M154" s="9"/>
      <c r="N154" s="9"/>
    </row>
    <row r="155" spans="1:14" x14ac:dyDescent="0.35">
      <c r="A155" s="9"/>
      <c r="B155" s="50"/>
      <c r="C155" s="9"/>
      <c r="D155" s="9"/>
      <c r="E155" s="9"/>
      <c r="F155" s="9"/>
      <c r="G155" s="9"/>
      <c r="H155" s="114" t="s">
        <v>487</v>
      </c>
      <c r="I155" s="115" t="s">
        <v>487</v>
      </c>
      <c r="J155" s="115" t="s">
        <v>487</v>
      </c>
      <c r="K155" s="115" t="s">
        <v>487</v>
      </c>
      <c r="L155" s="115" t="s">
        <v>487</v>
      </c>
      <c r="M155" s="9"/>
      <c r="N155" s="9"/>
    </row>
    <row r="156" spans="1:14" x14ac:dyDescent="0.35">
      <c r="A156" s="9"/>
      <c r="B156" s="50"/>
      <c r="C156" s="9"/>
      <c r="D156" s="9"/>
      <c r="E156" s="9"/>
      <c r="F156" s="9"/>
      <c r="G156" s="9"/>
      <c r="H156" s="114" t="s">
        <v>487</v>
      </c>
      <c r="I156" s="115" t="s">
        <v>487</v>
      </c>
      <c r="J156" s="115" t="s">
        <v>487</v>
      </c>
      <c r="K156" s="115" t="s">
        <v>487</v>
      </c>
      <c r="L156" s="115" t="s">
        <v>487</v>
      </c>
      <c r="M156" s="9"/>
      <c r="N156" s="9"/>
    </row>
    <row r="157" spans="1:14" x14ac:dyDescent="0.35">
      <c r="A157" s="9"/>
      <c r="B157" s="50"/>
      <c r="C157" s="9"/>
      <c r="D157" s="9"/>
      <c r="E157" s="9"/>
      <c r="F157" s="9"/>
      <c r="G157" s="9"/>
      <c r="H157" s="114" t="s">
        <v>487</v>
      </c>
      <c r="I157" s="115" t="s">
        <v>487</v>
      </c>
      <c r="J157" s="115" t="s">
        <v>487</v>
      </c>
      <c r="K157" s="115" t="s">
        <v>487</v>
      </c>
      <c r="L157" s="115" t="s">
        <v>487</v>
      </c>
      <c r="M157" s="9"/>
      <c r="N157" s="9"/>
    </row>
    <row r="158" spans="1:14" x14ac:dyDescent="0.35">
      <c r="A158" s="9"/>
      <c r="B158" s="50"/>
      <c r="C158" s="9"/>
      <c r="D158" s="9"/>
      <c r="E158" s="9"/>
      <c r="F158" s="9"/>
      <c r="G158" s="9"/>
      <c r="H158" s="114" t="s">
        <v>487</v>
      </c>
      <c r="I158" s="115" t="s">
        <v>487</v>
      </c>
      <c r="J158" s="115" t="s">
        <v>487</v>
      </c>
      <c r="K158" s="115" t="s">
        <v>487</v>
      </c>
      <c r="L158" s="115" t="s">
        <v>487</v>
      </c>
      <c r="M158" s="9"/>
      <c r="N158" s="9"/>
    </row>
    <row r="159" spans="1:14" x14ac:dyDescent="0.35">
      <c r="A159" s="9"/>
      <c r="B159" s="50"/>
      <c r="C159" s="9"/>
      <c r="D159" s="9"/>
      <c r="E159" s="9"/>
      <c r="F159" s="9"/>
      <c r="G159" s="9"/>
      <c r="H159" s="114" t="s">
        <v>487</v>
      </c>
      <c r="I159" s="115" t="s">
        <v>487</v>
      </c>
      <c r="J159" s="115" t="s">
        <v>487</v>
      </c>
      <c r="K159" s="115" t="s">
        <v>487</v>
      </c>
      <c r="L159" s="115" t="s">
        <v>487</v>
      </c>
      <c r="M159" s="9"/>
      <c r="N159" s="9"/>
    </row>
    <row r="160" spans="1:14" x14ac:dyDescent="0.35">
      <c r="A160" s="9"/>
      <c r="B160" s="50"/>
      <c r="C160" s="9"/>
      <c r="D160" s="9"/>
      <c r="E160" s="9"/>
      <c r="F160" s="9"/>
      <c r="G160" s="9"/>
      <c r="H160" s="114" t="s">
        <v>487</v>
      </c>
      <c r="I160" s="115" t="s">
        <v>487</v>
      </c>
      <c r="J160" s="115" t="s">
        <v>487</v>
      </c>
      <c r="K160" s="115" t="s">
        <v>487</v>
      </c>
      <c r="L160" s="115" t="s">
        <v>487</v>
      </c>
      <c r="M160" s="9"/>
      <c r="N160" s="9"/>
    </row>
    <row r="161" spans="1:14" x14ac:dyDescent="0.35">
      <c r="A161" s="9"/>
      <c r="B161" s="50"/>
      <c r="C161" s="9"/>
      <c r="D161" s="9"/>
      <c r="E161" s="9"/>
      <c r="F161" s="9"/>
      <c r="G161" s="9"/>
      <c r="H161" s="114" t="s">
        <v>487</v>
      </c>
      <c r="I161" s="115" t="s">
        <v>487</v>
      </c>
      <c r="J161" s="115" t="s">
        <v>487</v>
      </c>
      <c r="K161" s="115" t="s">
        <v>487</v>
      </c>
      <c r="L161" s="115" t="s">
        <v>487</v>
      </c>
      <c r="M161" s="9"/>
      <c r="N161" s="9"/>
    </row>
    <row r="162" spans="1:14" x14ac:dyDescent="0.35">
      <c r="A162" s="9"/>
      <c r="B162" s="50"/>
      <c r="C162" s="9"/>
      <c r="D162" s="9"/>
      <c r="E162" s="9"/>
      <c r="F162" s="9"/>
      <c r="G162" s="9"/>
      <c r="H162" s="114" t="s">
        <v>487</v>
      </c>
      <c r="I162" s="115" t="s">
        <v>487</v>
      </c>
      <c r="J162" s="115" t="s">
        <v>487</v>
      </c>
      <c r="K162" s="115" t="s">
        <v>487</v>
      </c>
      <c r="L162" s="115" t="s">
        <v>487</v>
      </c>
      <c r="M162" s="9"/>
      <c r="N162" s="9"/>
    </row>
    <row r="163" spans="1:14" x14ac:dyDescent="0.35">
      <c r="A163" s="9"/>
      <c r="B163" s="50"/>
      <c r="C163" s="9"/>
      <c r="D163" s="9"/>
      <c r="E163" s="9"/>
      <c r="F163" s="9"/>
      <c r="G163" s="9"/>
      <c r="H163" s="114" t="s">
        <v>487</v>
      </c>
      <c r="I163" s="115" t="s">
        <v>487</v>
      </c>
      <c r="J163" s="115" t="s">
        <v>487</v>
      </c>
      <c r="K163" s="115" t="s">
        <v>487</v>
      </c>
      <c r="L163" s="115" t="s">
        <v>487</v>
      </c>
      <c r="M163" s="9"/>
      <c r="N163" s="9"/>
    </row>
    <row r="164" spans="1:14" x14ac:dyDescent="0.35">
      <c r="A164" s="9"/>
      <c r="B164" s="50"/>
      <c r="C164" s="9"/>
      <c r="D164" s="9"/>
      <c r="E164" s="9"/>
      <c r="F164" s="9"/>
      <c r="G164" s="9"/>
      <c r="H164" s="114" t="s">
        <v>487</v>
      </c>
      <c r="I164" s="115" t="s">
        <v>487</v>
      </c>
      <c r="J164" s="115" t="s">
        <v>487</v>
      </c>
      <c r="K164" s="115" t="s">
        <v>487</v>
      </c>
      <c r="L164" s="115" t="s">
        <v>487</v>
      </c>
      <c r="M164" s="9"/>
      <c r="N164" s="9"/>
    </row>
    <row r="165" spans="1:14" x14ac:dyDescent="0.35">
      <c r="A165" s="9"/>
      <c r="B165" s="50"/>
      <c r="C165" s="9"/>
      <c r="D165" s="9"/>
      <c r="E165" s="9"/>
      <c r="F165" s="9"/>
      <c r="G165" s="9"/>
      <c r="H165" s="114" t="s">
        <v>487</v>
      </c>
      <c r="I165" s="115" t="s">
        <v>487</v>
      </c>
      <c r="J165" s="115" t="s">
        <v>487</v>
      </c>
      <c r="K165" s="115" t="s">
        <v>487</v>
      </c>
      <c r="L165" s="115" t="s">
        <v>487</v>
      </c>
      <c r="M165" s="9"/>
      <c r="N165" s="9"/>
    </row>
    <row r="166" spans="1:14" x14ac:dyDescent="0.35">
      <c r="A166" s="9"/>
      <c r="B166" s="50"/>
      <c r="C166" s="9"/>
      <c r="D166" s="9"/>
      <c r="E166" s="9"/>
      <c r="F166" s="9"/>
      <c r="G166" s="9"/>
      <c r="H166" s="114" t="s">
        <v>487</v>
      </c>
      <c r="I166" s="115" t="s">
        <v>487</v>
      </c>
      <c r="J166" s="115" t="s">
        <v>487</v>
      </c>
      <c r="K166" s="115" t="s">
        <v>487</v>
      </c>
      <c r="L166" s="115" t="s">
        <v>487</v>
      </c>
      <c r="M166" s="9"/>
      <c r="N166" s="9"/>
    </row>
    <row r="167" spans="1:14" x14ac:dyDescent="0.35">
      <c r="A167" s="9"/>
      <c r="B167" s="50"/>
      <c r="C167" s="9"/>
      <c r="D167" s="9"/>
      <c r="E167" s="9"/>
      <c r="F167" s="9"/>
      <c r="G167" s="9"/>
      <c r="H167" s="114" t="s">
        <v>487</v>
      </c>
      <c r="I167" s="115" t="s">
        <v>487</v>
      </c>
      <c r="J167" s="115" t="s">
        <v>487</v>
      </c>
      <c r="K167" s="115" t="s">
        <v>487</v>
      </c>
      <c r="L167" s="115" t="s">
        <v>487</v>
      </c>
      <c r="M167" s="9"/>
      <c r="N167" s="9"/>
    </row>
    <row r="168" spans="1:14" x14ac:dyDescent="0.35">
      <c r="A168" s="9"/>
      <c r="B168" s="50"/>
      <c r="C168" s="9"/>
      <c r="D168" s="9"/>
      <c r="E168" s="9"/>
      <c r="F168" s="9"/>
      <c r="G168" s="9"/>
      <c r="H168" s="114" t="s">
        <v>487</v>
      </c>
      <c r="I168" s="115" t="s">
        <v>487</v>
      </c>
      <c r="J168" s="115" t="s">
        <v>487</v>
      </c>
      <c r="K168" s="115" t="s">
        <v>487</v>
      </c>
      <c r="L168" s="115" t="s">
        <v>487</v>
      </c>
      <c r="M168" s="9"/>
      <c r="N168" s="9"/>
    </row>
    <row r="169" spans="1:14" x14ac:dyDescent="0.35">
      <c r="A169" s="9"/>
      <c r="B169" s="50"/>
      <c r="C169" s="9"/>
      <c r="D169" s="9"/>
      <c r="E169" s="9"/>
      <c r="F169" s="9"/>
      <c r="G169" s="9"/>
      <c r="H169" s="114" t="s">
        <v>487</v>
      </c>
      <c r="I169" s="115" t="s">
        <v>487</v>
      </c>
      <c r="J169" s="115" t="s">
        <v>487</v>
      </c>
      <c r="K169" s="115" t="s">
        <v>487</v>
      </c>
      <c r="L169" s="115" t="s">
        <v>487</v>
      </c>
      <c r="M169" s="9"/>
      <c r="N169" s="9"/>
    </row>
    <row r="170" spans="1:14" x14ac:dyDescent="0.35">
      <c r="A170" s="9"/>
      <c r="B170" s="50"/>
      <c r="C170" s="9"/>
      <c r="D170" s="9"/>
      <c r="E170" s="9"/>
      <c r="F170" s="9"/>
      <c r="G170" s="9"/>
      <c r="H170" s="114" t="s">
        <v>487</v>
      </c>
      <c r="I170" s="115" t="s">
        <v>487</v>
      </c>
      <c r="J170" s="115" t="s">
        <v>487</v>
      </c>
      <c r="K170" s="115" t="s">
        <v>487</v>
      </c>
      <c r="L170" s="115" t="s">
        <v>487</v>
      </c>
      <c r="M170" s="9"/>
      <c r="N170" s="9"/>
    </row>
    <row r="171" spans="1:14" x14ac:dyDescent="0.35">
      <c r="A171" s="9"/>
      <c r="B171" s="50"/>
      <c r="C171" s="9"/>
      <c r="D171" s="9"/>
      <c r="E171" s="9"/>
      <c r="F171" s="9"/>
      <c r="G171" s="9"/>
      <c r="H171" s="114" t="s">
        <v>487</v>
      </c>
      <c r="I171" s="115" t="s">
        <v>487</v>
      </c>
      <c r="J171" s="115" t="s">
        <v>487</v>
      </c>
      <c r="K171" s="115" t="s">
        <v>487</v>
      </c>
      <c r="L171" s="115" t="s">
        <v>487</v>
      </c>
      <c r="M171" s="9"/>
      <c r="N171" s="9"/>
    </row>
    <row r="172" spans="1:14" x14ac:dyDescent="0.35">
      <c r="A172" s="9"/>
      <c r="B172" s="50"/>
      <c r="C172" s="9"/>
      <c r="D172" s="9"/>
      <c r="E172" s="9"/>
      <c r="F172" s="9"/>
      <c r="G172" s="9"/>
      <c r="H172" s="114" t="s">
        <v>487</v>
      </c>
      <c r="I172" s="115" t="s">
        <v>487</v>
      </c>
      <c r="J172" s="115" t="s">
        <v>487</v>
      </c>
      <c r="K172" s="115" t="s">
        <v>487</v>
      </c>
      <c r="L172" s="115" t="s">
        <v>487</v>
      </c>
      <c r="M172" s="9"/>
      <c r="N172" s="9"/>
    </row>
    <row r="173" spans="1:14" x14ac:dyDescent="0.35">
      <c r="A173" s="9"/>
      <c r="B173" s="50"/>
      <c r="C173" s="9"/>
      <c r="D173" s="9"/>
      <c r="E173" s="9"/>
      <c r="F173" s="9"/>
      <c r="G173" s="9"/>
      <c r="H173" s="114" t="s">
        <v>487</v>
      </c>
      <c r="I173" s="115" t="s">
        <v>487</v>
      </c>
      <c r="J173" s="115" t="s">
        <v>487</v>
      </c>
      <c r="K173" s="115" t="s">
        <v>487</v>
      </c>
      <c r="L173" s="115" t="s">
        <v>487</v>
      </c>
      <c r="M173" s="9"/>
      <c r="N173" s="9"/>
    </row>
    <row r="174" spans="1:14" x14ac:dyDescent="0.35">
      <c r="A174" s="9"/>
      <c r="B174" s="50"/>
      <c r="C174" s="9"/>
      <c r="D174" s="9"/>
      <c r="E174" s="9"/>
      <c r="F174" s="9"/>
      <c r="G174" s="9"/>
      <c r="H174" s="114" t="s">
        <v>487</v>
      </c>
      <c r="I174" s="115" t="s">
        <v>487</v>
      </c>
      <c r="J174" s="115" t="s">
        <v>487</v>
      </c>
      <c r="K174" s="115" t="s">
        <v>487</v>
      </c>
      <c r="L174" s="115" t="s">
        <v>487</v>
      </c>
      <c r="M174" s="9"/>
      <c r="N174" s="9"/>
    </row>
    <row r="175" spans="1:14" x14ac:dyDescent="0.35">
      <c r="A175" s="9"/>
      <c r="B175" s="50"/>
      <c r="C175" s="9"/>
      <c r="D175" s="9"/>
      <c r="E175" s="9"/>
      <c r="F175" s="9"/>
      <c r="G175" s="9"/>
      <c r="H175" s="114" t="s">
        <v>487</v>
      </c>
      <c r="I175" s="115" t="s">
        <v>487</v>
      </c>
      <c r="J175" s="115" t="s">
        <v>487</v>
      </c>
      <c r="K175" s="115" t="s">
        <v>487</v>
      </c>
      <c r="L175" s="115" t="s">
        <v>487</v>
      </c>
      <c r="M175" s="9"/>
      <c r="N175" s="9"/>
    </row>
    <row r="176" spans="1:14" x14ac:dyDescent="0.35">
      <c r="A176" s="9"/>
      <c r="B176" s="50"/>
      <c r="C176" s="9"/>
      <c r="D176" s="9"/>
      <c r="E176" s="9"/>
      <c r="F176" s="9"/>
      <c r="G176" s="9"/>
      <c r="H176" s="114" t="s">
        <v>487</v>
      </c>
      <c r="I176" s="115" t="s">
        <v>487</v>
      </c>
      <c r="J176" s="115" t="s">
        <v>487</v>
      </c>
      <c r="K176" s="115" t="s">
        <v>487</v>
      </c>
      <c r="L176" s="115" t="s">
        <v>487</v>
      </c>
      <c r="M176" s="9"/>
      <c r="N176" s="9"/>
    </row>
    <row r="177" spans="1:14" x14ac:dyDescent="0.35">
      <c r="A177" s="9"/>
      <c r="B177" s="50"/>
      <c r="C177" s="9"/>
      <c r="D177" s="9"/>
      <c r="E177" s="9"/>
      <c r="F177" s="9"/>
      <c r="G177" s="9"/>
      <c r="H177" s="114" t="s">
        <v>487</v>
      </c>
      <c r="I177" s="115" t="s">
        <v>487</v>
      </c>
      <c r="J177" s="115" t="s">
        <v>487</v>
      </c>
      <c r="K177" s="115" t="s">
        <v>487</v>
      </c>
      <c r="L177" s="115" t="s">
        <v>487</v>
      </c>
      <c r="M177" s="9"/>
      <c r="N177" s="9"/>
    </row>
    <row r="178" spans="1:14" x14ac:dyDescent="0.35">
      <c r="A178" s="9"/>
      <c r="B178" s="50"/>
      <c r="C178" s="9"/>
      <c r="D178" s="9"/>
      <c r="E178" s="9"/>
      <c r="F178" s="9"/>
      <c r="G178" s="9"/>
      <c r="H178" s="114" t="s">
        <v>487</v>
      </c>
      <c r="I178" s="115" t="s">
        <v>487</v>
      </c>
      <c r="J178" s="115" t="s">
        <v>487</v>
      </c>
      <c r="K178" s="115" t="s">
        <v>487</v>
      </c>
      <c r="L178" s="115" t="s">
        <v>487</v>
      </c>
      <c r="M178" s="9"/>
      <c r="N178" s="9"/>
    </row>
    <row r="179" spans="1:14" x14ac:dyDescent="0.35">
      <c r="A179" s="9"/>
      <c r="B179" s="50"/>
      <c r="C179" s="9"/>
      <c r="D179" s="9"/>
      <c r="E179" s="9"/>
      <c r="F179" s="9"/>
      <c r="G179" s="9"/>
      <c r="H179" s="114" t="s">
        <v>487</v>
      </c>
      <c r="I179" s="115" t="s">
        <v>487</v>
      </c>
      <c r="J179" s="115" t="s">
        <v>487</v>
      </c>
      <c r="K179" s="115" t="s">
        <v>487</v>
      </c>
      <c r="L179" s="115" t="s">
        <v>487</v>
      </c>
      <c r="M179" s="9"/>
      <c r="N179" s="9"/>
    </row>
    <row r="180" spans="1:14" x14ac:dyDescent="0.35">
      <c r="A180" s="9"/>
      <c r="B180" s="50"/>
      <c r="C180" s="9"/>
      <c r="D180" s="9"/>
      <c r="E180" s="9"/>
      <c r="F180" s="9"/>
      <c r="G180" s="9"/>
      <c r="H180" s="114" t="s">
        <v>487</v>
      </c>
      <c r="I180" s="115" t="s">
        <v>487</v>
      </c>
      <c r="J180" s="115" t="s">
        <v>487</v>
      </c>
      <c r="K180" s="115" t="s">
        <v>487</v>
      </c>
      <c r="L180" s="115" t="s">
        <v>487</v>
      </c>
      <c r="M180" s="9"/>
      <c r="N180" s="9"/>
    </row>
    <row r="181" spans="1:14" x14ac:dyDescent="0.35">
      <c r="A181" s="9"/>
      <c r="B181" s="50"/>
      <c r="C181" s="9"/>
      <c r="D181" s="9"/>
      <c r="E181" s="9"/>
      <c r="F181" s="9"/>
      <c r="G181" s="9"/>
      <c r="H181" s="114" t="s">
        <v>487</v>
      </c>
      <c r="I181" s="115" t="s">
        <v>487</v>
      </c>
      <c r="J181" s="115" t="s">
        <v>487</v>
      </c>
      <c r="K181" s="115" t="s">
        <v>487</v>
      </c>
      <c r="L181" s="115" t="s">
        <v>487</v>
      </c>
      <c r="M181" s="9"/>
      <c r="N181" s="9"/>
    </row>
    <row r="182" spans="1:14" x14ac:dyDescent="0.35">
      <c r="A182" s="9"/>
      <c r="B182" s="50"/>
      <c r="C182" s="9"/>
      <c r="D182" s="9"/>
      <c r="E182" s="9"/>
      <c r="F182" s="9"/>
      <c r="G182" s="9"/>
      <c r="H182" s="114" t="s">
        <v>487</v>
      </c>
      <c r="I182" s="115" t="s">
        <v>487</v>
      </c>
      <c r="J182" s="115" t="s">
        <v>487</v>
      </c>
      <c r="K182" s="115" t="s">
        <v>487</v>
      </c>
      <c r="L182" s="115" t="s">
        <v>487</v>
      </c>
      <c r="M182" s="9"/>
      <c r="N182" s="9"/>
    </row>
    <row r="183" spans="1:14" x14ac:dyDescent="0.35">
      <c r="A183" s="9"/>
      <c r="B183" s="50"/>
      <c r="C183" s="9"/>
      <c r="D183" s="9"/>
      <c r="E183" s="9"/>
      <c r="F183" s="9"/>
      <c r="G183" s="9"/>
      <c r="H183" s="114" t="s">
        <v>487</v>
      </c>
      <c r="I183" s="115" t="s">
        <v>487</v>
      </c>
      <c r="J183" s="115" t="s">
        <v>487</v>
      </c>
      <c r="K183" s="115" t="s">
        <v>487</v>
      </c>
      <c r="L183" s="115" t="s">
        <v>487</v>
      </c>
      <c r="M183" s="9"/>
      <c r="N183" s="9"/>
    </row>
    <row r="184" spans="1:14" x14ac:dyDescent="0.35">
      <c r="A184" s="9"/>
      <c r="B184" s="50"/>
      <c r="C184" s="9"/>
      <c r="D184" s="9"/>
      <c r="E184" s="9"/>
      <c r="F184" s="9"/>
      <c r="G184" s="9"/>
      <c r="H184" s="114" t="s">
        <v>487</v>
      </c>
      <c r="I184" s="115" t="s">
        <v>487</v>
      </c>
      <c r="J184" s="115" t="s">
        <v>487</v>
      </c>
      <c r="K184" s="115" t="s">
        <v>487</v>
      </c>
      <c r="L184" s="115" t="s">
        <v>487</v>
      </c>
      <c r="M184" s="9"/>
      <c r="N184" s="9"/>
    </row>
    <row r="185" spans="1:14" x14ac:dyDescent="0.35">
      <c r="A185" s="9"/>
      <c r="B185" s="50"/>
      <c r="C185" s="9"/>
      <c r="D185" s="9"/>
      <c r="E185" s="9"/>
      <c r="F185" s="9"/>
      <c r="G185" s="9"/>
      <c r="H185" s="114" t="s">
        <v>487</v>
      </c>
      <c r="I185" s="115" t="s">
        <v>487</v>
      </c>
      <c r="J185" s="115" t="s">
        <v>487</v>
      </c>
      <c r="K185" s="115" t="s">
        <v>487</v>
      </c>
      <c r="L185" s="115" t="s">
        <v>487</v>
      </c>
      <c r="M185" s="9"/>
      <c r="N185" s="9"/>
    </row>
    <row r="186" spans="1:14" x14ac:dyDescent="0.35">
      <c r="A186" s="9"/>
      <c r="B186" s="50"/>
      <c r="C186" s="9"/>
      <c r="D186" s="9"/>
      <c r="E186" s="9"/>
      <c r="F186" s="9"/>
      <c r="G186" s="9"/>
      <c r="H186" s="114" t="s">
        <v>487</v>
      </c>
      <c r="I186" s="115" t="s">
        <v>487</v>
      </c>
      <c r="J186" s="115" t="s">
        <v>487</v>
      </c>
      <c r="K186" s="115" t="s">
        <v>487</v>
      </c>
      <c r="L186" s="115" t="s">
        <v>487</v>
      </c>
      <c r="M186" s="9"/>
      <c r="N186" s="9"/>
    </row>
    <row r="187" spans="1:14" x14ac:dyDescent="0.35">
      <c r="A187" s="9"/>
      <c r="B187" s="50"/>
      <c r="C187" s="9"/>
      <c r="D187" s="9"/>
      <c r="E187" s="9"/>
      <c r="F187" s="9"/>
      <c r="G187" s="9"/>
      <c r="H187" s="114" t="s">
        <v>487</v>
      </c>
      <c r="I187" s="115" t="s">
        <v>487</v>
      </c>
      <c r="J187" s="115" t="s">
        <v>487</v>
      </c>
      <c r="K187" s="115" t="s">
        <v>487</v>
      </c>
      <c r="L187" s="115" t="s">
        <v>487</v>
      </c>
      <c r="M187" s="9"/>
      <c r="N187" s="9"/>
    </row>
    <row r="188" spans="1:14" x14ac:dyDescent="0.35">
      <c r="A188" s="9"/>
      <c r="B188" s="50"/>
      <c r="C188" s="9"/>
      <c r="D188" s="9"/>
      <c r="E188" s="9"/>
      <c r="F188" s="9"/>
      <c r="G188" s="9"/>
      <c r="H188" s="114" t="s">
        <v>487</v>
      </c>
      <c r="I188" s="115" t="s">
        <v>487</v>
      </c>
      <c r="J188" s="115" t="s">
        <v>487</v>
      </c>
      <c r="K188" s="115" t="s">
        <v>487</v>
      </c>
      <c r="L188" s="115" t="s">
        <v>487</v>
      </c>
      <c r="M188" s="9"/>
      <c r="N188" s="9"/>
    </row>
    <row r="189" spans="1:14" x14ac:dyDescent="0.35">
      <c r="A189" s="9"/>
      <c r="B189" s="50"/>
      <c r="C189" s="9"/>
      <c r="D189" s="9"/>
      <c r="E189" s="9"/>
      <c r="F189" s="9"/>
      <c r="G189" s="9"/>
      <c r="H189" s="114" t="s">
        <v>487</v>
      </c>
      <c r="I189" s="115" t="s">
        <v>487</v>
      </c>
      <c r="J189" s="115" t="s">
        <v>487</v>
      </c>
      <c r="K189" s="115" t="s">
        <v>487</v>
      </c>
      <c r="L189" s="115" t="s">
        <v>487</v>
      </c>
      <c r="M189" s="9"/>
      <c r="N189" s="9"/>
    </row>
    <row r="190" spans="1:14" x14ac:dyDescent="0.35">
      <c r="A190" s="9"/>
      <c r="B190" s="50"/>
      <c r="C190" s="9"/>
      <c r="D190" s="9"/>
      <c r="E190" s="9"/>
      <c r="F190" s="9"/>
      <c r="G190" s="9"/>
      <c r="H190" s="114" t="s">
        <v>487</v>
      </c>
      <c r="I190" s="115" t="s">
        <v>487</v>
      </c>
      <c r="J190" s="115" t="s">
        <v>487</v>
      </c>
      <c r="K190" s="115" t="s">
        <v>487</v>
      </c>
      <c r="L190" s="115" t="s">
        <v>487</v>
      </c>
      <c r="M190" s="9"/>
      <c r="N190" s="9"/>
    </row>
    <row r="191" spans="1:14" x14ac:dyDescent="0.35">
      <c r="A191" s="9"/>
      <c r="B191" s="50"/>
      <c r="C191" s="9"/>
      <c r="D191" s="9"/>
      <c r="E191" s="9"/>
      <c r="F191" s="9"/>
      <c r="G191" s="9"/>
      <c r="H191" s="114" t="s">
        <v>487</v>
      </c>
      <c r="I191" s="115" t="s">
        <v>487</v>
      </c>
      <c r="J191" s="115" t="s">
        <v>487</v>
      </c>
      <c r="K191" s="115" t="s">
        <v>487</v>
      </c>
      <c r="L191" s="115" t="s">
        <v>487</v>
      </c>
      <c r="M191" s="9"/>
      <c r="N191" s="9"/>
    </row>
    <row r="192" spans="1:14" x14ac:dyDescent="0.35">
      <c r="A192" s="9"/>
      <c r="B192" s="50"/>
      <c r="C192" s="9"/>
      <c r="D192" s="9"/>
      <c r="E192" s="9"/>
      <c r="F192" s="9"/>
      <c r="G192" s="9"/>
      <c r="H192" s="114" t="s">
        <v>487</v>
      </c>
      <c r="I192" s="115" t="s">
        <v>487</v>
      </c>
      <c r="J192" s="115" t="s">
        <v>487</v>
      </c>
      <c r="K192" s="115" t="s">
        <v>487</v>
      </c>
      <c r="L192" s="115" t="s">
        <v>487</v>
      </c>
      <c r="M192" s="9"/>
      <c r="N192" s="9"/>
    </row>
    <row r="193" spans="1:14" x14ac:dyDescent="0.35">
      <c r="A193" s="9"/>
      <c r="B193" s="50"/>
      <c r="C193" s="9"/>
      <c r="D193" s="9"/>
      <c r="E193" s="9"/>
      <c r="F193" s="9"/>
      <c r="G193" s="9"/>
      <c r="H193" s="114" t="s">
        <v>487</v>
      </c>
      <c r="I193" s="115" t="s">
        <v>487</v>
      </c>
      <c r="J193" s="115" t="s">
        <v>487</v>
      </c>
      <c r="K193" s="115" t="s">
        <v>487</v>
      </c>
      <c r="L193" s="115" t="s">
        <v>487</v>
      </c>
      <c r="M193" s="9"/>
      <c r="N193" s="9"/>
    </row>
    <row r="194" spans="1:14" x14ac:dyDescent="0.35">
      <c r="A194" s="9"/>
      <c r="B194" s="50"/>
      <c r="C194" s="9"/>
      <c r="D194" s="9"/>
      <c r="E194" s="9"/>
      <c r="F194" s="9"/>
      <c r="G194" s="9"/>
      <c r="H194" s="114" t="s">
        <v>487</v>
      </c>
      <c r="I194" s="115" t="s">
        <v>487</v>
      </c>
      <c r="J194" s="115" t="s">
        <v>487</v>
      </c>
      <c r="K194" s="115" t="s">
        <v>487</v>
      </c>
      <c r="L194" s="115" t="s">
        <v>487</v>
      </c>
      <c r="M194" s="9"/>
      <c r="N194" s="9"/>
    </row>
    <row r="195" spans="1:14" x14ac:dyDescent="0.35">
      <c r="A195" s="9"/>
      <c r="B195" s="50"/>
      <c r="C195" s="9"/>
      <c r="D195" s="9"/>
      <c r="E195" s="9"/>
      <c r="F195" s="9"/>
      <c r="G195" s="9"/>
      <c r="H195" s="114" t="s">
        <v>487</v>
      </c>
      <c r="I195" s="115" t="s">
        <v>487</v>
      </c>
      <c r="J195" s="115" t="s">
        <v>487</v>
      </c>
      <c r="K195" s="115" t="s">
        <v>487</v>
      </c>
      <c r="L195" s="115" t="s">
        <v>487</v>
      </c>
      <c r="M195" s="9"/>
      <c r="N195" s="9"/>
    </row>
    <row r="196" spans="1:14" x14ac:dyDescent="0.35">
      <c r="A196" s="9"/>
      <c r="B196" s="50"/>
      <c r="C196" s="9"/>
      <c r="D196" s="9"/>
      <c r="E196" s="9"/>
      <c r="F196" s="9"/>
      <c r="G196" s="9"/>
      <c r="H196" s="114" t="s">
        <v>487</v>
      </c>
      <c r="I196" s="115" t="s">
        <v>487</v>
      </c>
      <c r="J196" s="115" t="s">
        <v>487</v>
      </c>
      <c r="K196" s="115" t="s">
        <v>487</v>
      </c>
      <c r="L196" s="115" t="s">
        <v>487</v>
      </c>
      <c r="M196" s="9"/>
      <c r="N196" s="9"/>
    </row>
    <row r="197" spans="1:14" x14ac:dyDescent="0.35">
      <c r="A197" s="9"/>
      <c r="B197" s="50"/>
      <c r="C197" s="9"/>
      <c r="D197" s="9"/>
      <c r="E197" s="9"/>
      <c r="F197" s="9"/>
      <c r="G197" s="9"/>
      <c r="H197" s="114" t="s">
        <v>487</v>
      </c>
      <c r="I197" s="115" t="s">
        <v>487</v>
      </c>
      <c r="J197" s="115" t="s">
        <v>487</v>
      </c>
      <c r="K197" s="115" t="s">
        <v>487</v>
      </c>
      <c r="L197" s="115" t="s">
        <v>487</v>
      </c>
      <c r="M197" s="9"/>
      <c r="N197" s="9"/>
    </row>
    <row r="198" spans="1:14" x14ac:dyDescent="0.35">
      <c r="A198" s="9"/>
      <c r="B198" s="50"/>
      <c r="C198" s="9"/>
      <c r="D198" s="9"/>
      <c r="E198" s="9"/>
      <c r="F198" s="9"/>
      <c r="G198" s="9"/>
      <c r="H198" s="114" t="s">
        <v>487</v>
      </c>
      <c r="I198" s="115" t="s">
        <v>487</v>
      </c>
      <c r="J198" s="115" t="s">
        <v>487</v>
      </c>
      <c r="K198" s="115" t="s">
        <v>487</v>
      </c>
      <c r="L198" s="115" t="s">
        <v>487</v>
      </c>
      <c r="M198" s="9"/>
      <c r="N198" s="9"/>
    </row>
    <row r="199" spans="1:14" x14ac:dyDescent="0.35">
      <c r="A199" s="9"/>
      <c r="B199" s="50"/>
      <c r="C199" s="9"/>
      <c r="D199" s="9"/>
      <c r="E199" s="9"/>
      <c r="F199" s="9"/>
      <c r="G199" s="9"/>
      <c r="H199" s="114" t="s">
        <v>487</v>
      </c>
      <c r="I199" s="115" t="s">
        <v>487</v>
      </c>
      <c r="J199" s="115" t="s">
        <v>487</v>
      </c>
      <c r="K199" s="115" t="s">
        <v>487</v>
      </c>
      <c r="L199" s="115" t="s">
        <v>487</v>
      </c>
      <c r="M199" s="9"/>
      <c r="N199" s="9"/>
    </row>
    <row r="200" spans="1:14" x14ac:dyDescent="0.35">
      <c r="A200" s="9"/>
      <c r="B200" s="50"/>
      <c r="C200" s="9"/>
      <c r="D200" s="9"/>
      <c r="E200" s="9"/>
      <c r="F200" s="9"/>
      <c r="G200" s="9"/>
      <c r="H200" s="114" t="s">
        <v>487</v>
      </c>
      <c r="I200" s="115" t="s">
        <v>487</v>
      </c>
      <c r="J200" s="115" t="s">
        <v>487</v>
      </c>
      <c r="K200" s="115" t="s">
        <v>487</v>
      </c>
      <c r="L200" s="115" t="s">
        <v>487</v>
      </c>
      <c r="M200" s="9"/>
      <c r="N200" s="9"/>
    </row>
    <row r="201" spans="1:14" x14ac:dyDescent="0.35">
      <c r="A201" s="9"/>
      <c r="B201" s="50"/>
      <c r="C201" s="9"/>
      <c r="D201" s="9"/>
      <c r="E201" s="9"/>
      <c r="F201" s="9"/>
      <c r="G201" s="9"/>
      <c r="H201" s="114" t="s">
        <v>487</v>
      </c>
      <c r="I201" s="115" t="s">
        <v>487</v>
      </c>
      <c r="J201" s="115" t="s">
        <v>487</v>
      </c>
      <c r="K201" s="115" t="s">
        <v>487</v>
      </c>
      <c r="L201" s="115" t="s">
        <v>487</v>
      </c>
      <c r="M201" s="9"/>
      <c r="N201" s="9"/>
    </row>
    <row r="202" spans="1:14" x14ac:dyDescent="0.35">
      <c r="A202" s="9"/>
      <c r="B202" s="50"/>
      <c r="C202" s="9"/>
      <c r="D202" s="9"/>
      <c r="E202" s="9"/>
      <c r="F202" s="9"/>
      <c r="G202" s="9"/>
      <c r="H202" s="114" t="s">
        <v>487</v>
      </c>
      <c r="I202" s="115" t="s">
        <v>487</v>
      </c>
      <c r="J202" s="115" t="s">
        <v>487</v>
      </c>
      <c r="K202" s="115" t="s">
        <v>487</v>
      </c>
      <c r="L202" s="115" t="s">
        <v>487</v>
      </c>
      <c r="M202" s="9"/>
      <c r="N202" s="9"/>
    </row>
    <row r="203" spans="1:14" x14ac:dyDescent="0.35">
      <c r="A203" s="9"/>
      <c r="B203" s="50"/>
      <c r="C203" s="9"/>
      <c r="D203" s="9"/>
      <c r="E203" s="9"/>
      <c r="F203" s="9"/>
      <c r="G203" s="9"/>
      <c r="H203" s="114" t="s">
        <v>487</v>
      </c>
      <c r="I203" s="115" t="s">
        <v>487</v>
      </c>
      <c r="J203" s="115" t="s">
        <v>487</v>
      </c>
      <c r="K203" s="115" t="s">
        <v>487</v>
      </c>
      <c r="L203" s="115" t="s">
        <v>487</v>
      </c>
      <c r="M203" s="9"/>
      <c r="N203" s="9"/>
    </row>
    <row r="204" spans="1:14" x14ac:dyDescent="0.35">
      <c r="A204" s="9"/>
      <c r="B204" s="50"/>
      <c r="C204" s="9"/>
      <c r="D204" s="9"/>
      <c r="E204" s="9"/>
      <c r="F204" s="9"/>
      <c r="G204" s="9"/>
      <c r="H204" s="114" t="s">
        <v>487</v>
      </c>
      <c r="I204" s="115" t="s">
        <v>487</v>
      </c>
      <c r="J204" s="115" t="s">
        <v>487</v>
      </c>
      <c r="K204" s="115" t="s">
        <v>487</v>
      </c>
      <c r="L204" s="115" t="s">
        <v>487</v>
      </c>
      <c r="M204" s="9"/>
      <c r="N204" s="9"/>
    </row>
    <row r="205" spans="1:14" x14ac:dyDescent="0.35">
      <c r="A205" s="9"/>
      <c r="B205" s="50"/>
      <c r="C205" s="9"/>
      <c r="D205" s="9"/>
      <c r="E205" s="9"/>
      <c r="F205" s="9"/>
      <c r="G205" s="9"/>
      <c r="H205" s="114" t="s">
        <v>487</v>
      </c>
      <c r="I205" s="115" t="s">
        <v>487</v>
      </c>
      <c r="J205" s="115" t="s">
        <v>487</v>
      </c>
      <c r="K205" s="115" t="s">
        <v>487</v>
      </c>
      <c r="L205" s="115" t="s">
        <v>487</v>
      </c>
      <c r="M205" s="9"/>
      <c r="N205" s="9"/>
    </row>
    <row r="206" spans="1:14" x14ac:dyDescent="0.35">
      <c r="A206" s="9"/>
      <c r="B206" s="50"/>
      <c r="C206" s="9"/>
      <c r="D206" s="9"/>
      <c r="E206" s="9"/>
      <c r="F206" s="9"/>
      <c r="G206" s="9"/>
      <c r="H206" s="114" t="s">
        <v>487</v>
      </c>
      <c r="I206" s="115" t="s">
        <v>487</v>
      </c>
      <c r="J206" s="115" t="s">
        <v>487</v>
      </c>
      <c r="K206" s="115" t="s">
        <v>487</v>
      </c>
      <c r="L206" s="115" t="s">
        <v>487</v>
      </c>
      <c r="M206" s="9"/>
      <c r="N206" s="9"/>
    </row>
    <row r="207" spans="1:14" x14ac:dyDescent="0.35">
      <c r="A207" s="9"/>
      <c r="B207" s="50"/>
      <c r="C207" s="9"/>
      <c r="D207" s="9"/>
      <c r="E207" s="9"/>
      <c r="F207" s="9"/>
      <c r="G207" s="9"/>
      <c r="H207" s="114" t="s">
        <v>487</v>
      </c>
      <c r="I207" s="115" t="s">
        <v>487</v>
      </c>
      <c r="J207" s="115" t="s">
        <v>487</v>
      </c>
      <c r="K207" s="115" t="s">
        <v>487</v>
      </c>
      <c r="L207" s="115" t="s">
        <v>487</v>
      </c>
      <c r="M207" s="9"/>
      <c r="N207" s="9"/>
    </row>
    <row r="208" spans="1:14" x14ac:dyDescent="0.35">
      <c r="A208" s="9"/>
      <c r="B208" s="50"/>
      <c r="C208" s="9"/>
      <c r="D208" s="9"/>
      <c r="E208" s="9"/>
      <c r="F208" s="9"/>
      <c r="G208" s="9"/>
      <c r="H208" s="114" t="s">
        <v>487</v>
      </c>
      <c r="I208" s="115" t="s">
        <v>487</v>
      </c>
      <c r="J208" s="115" t="s">
        <v>487</v>
      </c>
      <c r="K208" s="115" t="s">
        <v>487</v>
      </c>
      <c r="L208" s="115" t="s">
        <v>487</v>
      </c>
      <c r="M208" s="9"/>
      <c r="N208" s="9"/>
    </row>
    <row r="209" spans="1:14" x14ac:dyDescent="0.35">
      <c r="A209" s="9"/>
      <c r="B209" s="50"/>
      <c r="C209" s="9"/>
      <c r="D209" s="9"/>
      <c r="E209" s="9"/>
      <c r="F209" s="9"/>
      <c r="G209" s="9"/>
      <c r="H209" s="114" t="s">
        <v>487</v>
      </c>
      <c r="I209" s="115" t="s">
        <v>487</v>
      </c>
      <c r="J209" s="115" t="s">
        <v>487</v>
      </c>
      <c r="K209" s="115" t="s">
        <v>487</v>
      </c>
      <c r="L209" s="115" t="s">
        <v>487</v>
      </c>
      <c r="M209" s="9"/>
      <c r="N209" s="9"/>
    </row>
    <row r="210" spans="1:14" x14ac:dyDescent="0.35">
      <c r="A210" s="9"/>
      <c r="B210" s="50"/>
      <c r="C210" s="9"/>
      <c r="D210" s="9"/>
      <c r="E210" s="9"/>
      <c r="F210" s="9"/>
      <c r="G210" s="9"/>
      <c r="H210" s="114" t="s">
        <v>487</v>
      </c>
      <c r="I210" s="115" t="s">
        <v>487</v>
      </c>
      <c r="J210" s="115" t="s">
        <v>487</v>
      </c>
      <c r="K210" s="115" t="s">
        <v>487</v>
      </c>
      <c r="L210" s="115" t="s">
        <v>487</v>
      </c>
      <c r="M210" s="9"/>
      <c r="N210" s="9"/>
    </row>
    <row r="211" spans="1:14" x14ac:dyDescent="0.35">
      <c r="A211" s="9"/>
      <c r="B211" s="50"/>
      <c r="C211" s="9"/>
      <c r="D211" s="9"/>
      <c r="E211" s="9"/>
      <c r="F211" s="9"/>
      <c r="G211" s="9"/>
      <c r="H211" s="114" t="s">
        <v>487</v>
      </c>
      <c r="I211" s="115" t="s">
        <v>487</v>
      </c>
      <c r="J211" s="115" t="s">
        <v>487</v>
      </c>
      <c r="K211" s="115" t="s">
        <v>487</v>
      </c>
      <c r="L211" s="115" t="s">
        <v>487</v>
      </c>
      <c r="M211" s="9"/>
      <c r="N211" s="9"/>
    </row>
    <row r="212" spans="1:14" x14ac:dyDescent="0.35">
      <c r="A212" s="9"/>
      <c r="B212" s="50"/>
      <c r="C212" s="9"/>
      <c r="D212" s="9"/>
      <c r="E212" s="9"/>
      <c r="F212" s="9"/>
      <c r="G212" s="9"/>
      <c r="H212" s="114" t="s">
        <v>487</v>
      </c>
      <c r="I212" s="115" t="s">
        <v>487</v>
      </c>
      <c r="J212" s="115" t="s">
        <v>487</v>
      </c>
      <c r="K212" s="115" t="s">
        <v>487</v>
      </c>
      <c r="L212" s="115" t="s">
        <v>487</v>
      </c>
      <c r="M212" s="9"/>
      <c r="N212" s="9"/>
    </row>
    <row r="213" spans="1:14" x14ac:dyDescent="0.35">
      <c r="A213" s="9"/>
      <c r="B213" s="50"/>
      <c r="C213" s="9"/>
      <c r="D213" s="9"/>
      <c r="E213" s="9"/>
      <c r="F213" s="9"/>
      <c r="G213" s="9"/>
      <c r="H213" s="114" t="s">
        <v>487</v>
      </c>
      <c r="I213" s="115" t="s">
        <v>487</v>
      </c>
      <c r="J213" s="115" t="s">
        <v>487</v>
      </c>
      <c r="K213" s="115" t="s">
        <v>487</v>
      </c>
      <c r="L213" s="115" t="s">
        <v>487</v>
      </c>
      <c r="M213" s="9"/>
      <c r="N213" s="9"/>
    </row>
    <row r="214" spans="1:14" x14ac:dyDescent="0.35">
      <c r="A214" s="9"/>
      <c r="B214" s="50"/>
      <c r="C214" s="9"/>
      <c r="D214" s="9"/>
      <c r="E214" s="9"/>
      <c r="F214" s="9"/>
      <c r="G214" s="9"/>
      <c r="H214" s="114" t="s">
        <v>487</v>
      </c>
      <c r="I214" s="115" t="s">
        <v>487</v>
      </c>
      <c r="J214" s="115" t="s">
        <v>487</v>
      </c>
      <c r="K214" s="115" t="s">
        <v>487</v>
      </c>
      <c r="L214" s="115" t="s">
        <v>487</v>
      </c>
      <c r="M214" s="9"/>
      <c r="N214" s="9"/>
    </row>
    <row r="215" spans="1:14" x14ac:dyDescent="0.35">
      <c r="A215" s="9"/>
      <c r="B215" s="50"/>
      <c r="C215" s="9"/>
      <c r="D215" s="9"/>
      <c r="E215" s="9"/>
      <c r="F215" s="9"/>
      <c r="G215" s="9"/>
      <c r="H215" s="114" t="s">
        <v>487</v>
      </c>
      <c r="I215" s="115" t="s">
        <v>487</v>
      </c>
      <c r="J215" s="115" t="s">
        <v>487</v>
      </c>
      <c r="K215" s="115" t="s">
        <v>487</v>
      </c>
      <c r="L215" s="115" t="s">
        <v>487</v>
      </c>
      <c r="M215" s="9"/>
      <c r="N215" s="9"/>
    </row>
    <row r="216" spans="1:14" x14ac:dyDescent="0.35">
      <c r="A216" s="9"/>
      <c r="B216" s="50"/>
      <c r="C216" s="9"/>
      <c r="D216" s="9"/>
      <c r="E216" s="9"/>
      <c r="F216" s="9"/>
      <c r="G216" s="9"/>
      <c r="H216" s="114" t="s">
        <v>487</v>
      </c>
      <c r="I216" s="115" t="s">
        <v>487</v>
      </c>
      <c r="J216" s="115" t="s">
        <v>487</v>
      </c>
      <c r="K216" s="115" t="s">
        <v>487</v>
      </c>
      <c r="L216" s="115" t="s">
        <v>487</v>
      </c>
      <c r="M216" s="9"/>
      <c r="N216" s="9"/>
    </row>
    <row r="217" spans="1:14" x14ac:dyDescent="0.35">
      <c r="A217" s="9"/>
      <c r="B217" s="50"/>
      <c r="C217" s="9"/>
      <c r="D217" s="9"/>
      <c r="E217" s="9"/>
      <c r="F217" s="9"/>
      <c r="G217" s="9"/>
      <c r="H217" s="114" t="s">
        <v>487</v>
      </c>
      <c r="I217" s="115" t="s">
        <v>487</v>
      </c>
      <c r="J217" s="115" t="s">
        <v>487</v>
      </c>
      <c r="K217" s="115" t="s">
        <v>487</v>
      </c>
      <c r="L217" s="115" t="s">
        <v>487</v>
      </c>
      <c r="M217" s="9"/>
      <c r="N217" s="9"/>
    </row>
  </sheetData>
  <mergeCells count="31">
    <mergeCell ref="L12:L14"/>
    <mergeCell ref="M12:M14"/>
    <mergeCell ref="A2:B2"/>
    <mergeCell ref="B12:B14"/>
    <mergeCell ref="C12:C14"/>
    <mergeCell ref="D12:D14"/>
    <mergeCell ref="E12:E14"/>
    <mergeCell ref="F12:F14"/>
    <mergeCell ref="H12:H14"/>
    <mergeCell ref="I12:I14"/>
    <mergeCell ref="J12:J14"/>
    <mergeCell ref="K12:K14"/>
    <mergeCell ref="I15:I17"/>
    <mergeCell ref="J15:J17"/>
    <mergeCell ref="K15:K17"/>
    <mergeCell ref="L15:L17"/>
    <mergeCell ref="M15:M17"/>
    <mergeCell ref="A89:D89"/>
    <mergeCell ref="A80:B80"/>
    <mergeCell ref="A81:B81"/>
    <mergeCell ref="A82:C82"/>
    <mergeCell ref="A83:D83"/>
    <mergeCell ref="A87:D87"/>
    <mergeCell ref="A88:D88"/>
    <mergeCell ref="H15:H17"/>
    <mergeCell ref="A79:G79"/>
    <mergeCell ref="B15:B17"/>
    <mergeCell ref="C15:C17"/>
    <mergeCell ref="D15:D17"/>
    <mergeCell ref="E15:E17"/>
    <mergeCell ref="F15:F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B46D7-D23B-45DD-A7A6-7ECB24F16C42}">
  <dimension ref="B2:B89"/>
  <sheetViews>
    <sheetView workbookViewId="0">
      <selection activeCell="E19" sqref="E19"/>
    </sheetView>
  </sheetViews>
  <sheetFormatPr defaultRowHeight="14.5" x14ac:dyDescent="0.35"/>
  <cols>
    <col min="2" max="2" width="106.453125" customWidth="1"/>
  </cols>
  <sheetData>
    <row r="2" spans="2:2" x14ac:dyDescent="0.35">
      <c r="B2" s="90" t="s">
        <v>508</v>
      </c>
    </row>
    <row r="3" spans="2:2" x14ac:dyDescent="0.35">
      <c r="B3" s="90"/>
    </row>
    <row r="4" spans="2:2" x14ac:dyDescent="0.35">
      <c r="B4" s="93" t="s">
        <v>509</v>
      </c>
    </row>
    <row r="5" spans="2:2" x14ac:dyDescent="0.35">
      <c r="B5" s="50"/>
    </row>
    <row r="6" spans="2:2" x14ac:dyDescent="0.35">
      <c r="B6" s="94" t="s">
        <v>510</v>
      </c>
    </row>
    <row r="7" spans="2:2" x14ac:dyDescent="0.35">
      <c r="B7" s="50" t="s">
        <v>511</v>
      </c>
    </row>
    <row r="8" spans="2:2" x14ac:dyDescent="0.35">
      <c r="B8" s="50" t="s">
        <v>512</v>
      </c>
    </row>
    <row r="9" spans="2:2" x14ac:dyDescent="0.35">
      <c r="B9" s="50" t="s">
        <v>513</v>
      </c>
    </row>
    <row r="10" spans="2:2" x14ac:dyDescent="0.35">
      <c r="B10" s="50" t="s">
        <v>514</v>
      </c>
    </row>
    <row r="11" spans="2:2" x14ac:dyDescent="0.35">
      <c r="B11" s="50" t="s">
        <v>515</v>
      </c>
    </row>
    <row r="12" spans="2:2" x14ac:dyDescent="0.35">
      <c r="B12" s="50" t="s">
        <v>516</v>
      </c>
    </row>
    <row r="13" spans="2:2" x14ac:dyDescent="0.35">
      <c r="B13" s="50" t="s">
        <v>517</v>
      </c>
    </row>
    <row r="14" spans="2:2" x14ac:dyDescent="0.35">
      <c r="B14" s="50" t="s">
        <v>518</v>
      </c>
    </row>
    <row r="15" spans="2:2" x14ac:dyDescent="0.35">
      <c r="B15" s="50" t="s">
        <v>519</v>
      </c>
    </row>
    <row r="16" spans="2:2" x14ac:dyDescent="0.35">
      <c r="B16" s="50" t="s">
        <v>520</v>
      </c>
    </row>
    <row r="17" spans="2:2" x14ac:dyDescent="0.35">
      <c r="B17" s="50" t="s">
        <v>521</v>
      </c>
    </row>
    <row r="18" spans="2:2" x14ac:dyDescent="0.35">
      <c r="B18" s="50" t="s">
        <v>522</v>
      </c>
    </row>
    <row r="19" spans="2:2" x14ac:dyDescent="0.35">
      <c r="B19" s="50" t="s">
        <v>523</v>
      </c>
    </row>
    <row r="20" spans="2:2" x14ac:dyDescent="0.35">
      <c r="B20" s="50" t="s">
        <v>524</v>
      </c>
    </row>
    <row r="21" spans="2:2" x14ac:dyDescent="0.35">
      <c r="B21" s="50" t="s">
        <v>525</v>
      </c>
    </row>
    <row r="22" spans="2:2" x14ac:dyDescent="0.35">
      <c r="B22" s="50" t="s">
        <v>526</v>
      </c>
    </row>
    <row r="23" spans="2:2" x14ac:dyDescent="0.35">
      <c r="B23" s="50" t="s">
        <v>527</v>
      </c>
    </row>
    <row r="24" spans="2:2" x14ac:dyDescent="0.35">
      <c r="B24" s="50" t="s">
        <v>528</v>
      </c>
    </row>
    <row r="25" spans="2:2" x14ac:dyDescent="0.35">
      <c r="B25" s="50" t="s">
        <v>529</v>
      </c>
    </row>
    <row r="26" spans="2:2" x14ac:dyDescent="0.35">
      <c r="B26" s="50" t="s">
        <v>530</v>
      </c>
    </row>
    <row r="27" spans="2:2" x14ac:dyDescent="0.35">
      <c r="B27" s="50" t="s">
        <v>531</v>
      </c>
    </row>
    <row r="28" spans="2:2" x14ac:dyDescent="0.35">
      <c r="B28" s="50" t="s">
        <v>532</v>
      </c>
    </row>
    <row r="29" spans="2:2" x14ac:dyDescent="0.35">
      <c r="B29" s="50" t="s">
        <v>533</v>
      </c>
    </row>
    <row r="30" spans="2:2" x14ac:dyDescent="0.35">
      <c r="B30" s="50" t="s">
        <v>534</v>
      </c>
    </row>
    <row r="31" spans="2:2" x14ac:dyDescent="0.35">
      <c r="B31" s="50" t="s">
        <v>535</v>
      </c>
    </row>
    <row r="32" spans="2:2" x14ac:dyDescent="0.35">
      <c r="B32" s="50" t="s">
        <v>536</v>
      </c>
    </row>
    <row r="33" spans="2:2" x14ac:dyDescent="0.35">
      <c r="B33" s="50" t="s">
        <v>537</v>
      </c>
    </row>
    <row r="34" spans="2:2" x14ac:dyDescent="0.35">
      <c r="B34" s="50" t="s">
        <v>538</v>
      </c>
    </row>
    <row r="35" spans="2:2" x14ac:dyDescent="0.35">
      <c r="B35" s="50" t="s">
        <v>539</v>
      </c>
    </row>
    <row r="36" spans="2:2" x14ac:dyDescent="0.35">
      <c r="B36" s="50" t="s">
        <v>540</v>
      </c>
    </row>
    <row r="37" spans="2:2" x14ac:dyDescent="0.35">
      <c r="B37" s="50" t="s">
        <v>541</v>
      </c>
    </row>
    <row r="38" spans="2:2" x14ac:dyDescent="0.35">
      <c r="B38" s="50" t="s">
        <v>542</v>
      </c>
    </row>
    <row r="39" spans="2:2" x14ac:dyDescent="0.35">
      <c r="B39" s="50" t="s">
        <v>543</v>
      </c>
    </row>
    <row r="40" spans="2:2" x14ac:dyDescent="0.35">
      <c r="B40" s="50" t="s">
        <v>544</v>
      </c>
    </row>
    <row r="41" spans="2:2" x14ac:dyDescent="0.35">
      <c r="B41" s="50" t="s">
        <v>545</v>
      </c>
    </row>
    <row r="42" spans="2:2" x14ac:dyDescent="0.35">
      <c r="B42" s="50" t="s">
        <v>546</v>
      </c>
    </row>
    <row r="43" spans="2:2" x14ac:dyDescent="0.35">
      <c r="B43" s="50"/>
    </row>
    <row r="44" spans="2:2" x14ac:dyDescent="0.35">
      <c r="B44" s="50"/>
    </row>
    <row r="45" spans="2:2" x14ac:dyDescent="0.35">
      <c r="B45" s="94" t="s">
        <v>547</v>
      </c>
    </row>
    <row r="46" spans="2:2" x14ac:dyDescent="0.35">
      <c r="B46" s="50" t="s">
        <v>548</v>
      </c>
    </row>
    <row r="47" spans="2:2" x14ac:dyDescent="0.35">
      <c r="B47" s="50" t="s">
        <v>549</v>
      </c>
    </row>
    <row r="48" spans="2:2" x14ac:dyDescent="0.35">
      <c r="B48" s="50" t="s">
        <v>550</v>
      </c>
    </row>
    <row r="49" spans="2:2" x14ac:dyDescent="0.35">
      <c r="B49" s="50" t="s">
        <v>551</v>
      </c>
    </row>
    <row r="50" spans="2:2" x14ac:dyDescent="0.35">
      <c r="B50" s="50" t="s">
        <v>552</v>
      </c>
    </row>
    <row r="51" spans="2:2" x14ac:dyDescent="0.35">
      <c r="B51" s="50" t="s">
        <v>519</v>
      </c>
    </row>
    <row r="52" spans="2:2" x14ac:dyDescent="0.35">
      <c r="B52" s="50" t="s">
        <v>553</v>
      </c>
    </row>
    <row r="53" spans="2:2" x14ac:dyDescent="0.35">
      <c r="B53" s="50" t="s">
        <v>554</v>
      </c>
    </row>
    <row r="54" spans="2:2" x14ac:dyDescent="0.35">
      <c r="B54" s="50" t="s">
        <v>555</v>
      </c>
    </row>
    <row r="55" spans="2:2" x14ac:dyDescent="0.35">
      <c r="B55" s="50" t="s">
        <v>556</v>
      </c>
    </row>
    <row r="56" spans="2:2" x14ac:dyDescent="0.35">
      <c r="B56" s="50" t="s">
        <v>524</v>
      </c>
    </row>
    <row r="57" spans="2:2" x14ac:dyDescent="0.35">
      <c r="B57" s="50" t="s">
        <v>557</v>
      </c>
    </row>
    <row r="58" spans="2:2" x14ac:dyDescent="0.35">
      <c r="B58" s="50" t="s">
        <v>558</v>
      </c>
    </row>
    <row r="59" spans="2:2" x14ac:dyDescent="0.35">
      <c r="B59" s="50" t="s">
        <v>559</v>
      </c>
    </row>
    <row r="60" spans="2:2" x14ac:dyDescent="0.35">
      <c r="B60" s="50" t="s">
        <v>531</v>
      </c>
    </row>
    <row r="61" spans="2:2" x14ac:dyDescent="0.35">
      <c r="B61" s="50" t="s">
        <v>560</v>
      </c>
    </row>
    <row r="62" spans="2:2" x14ac:dyDescent="0.35">
      <c r="B62" s="50" t="s">
        <v>561</v>
      </c>
    </row>
    <row r="63" spans="2:2" x14ac:dyDescent="0.35">
      <c r="B63" s="50" t="s">
        <v>562</v>
      </c>
    </row>
    <row r="64" spans="2:2" x14ac:dyDescent="0.35">
      <c r="B64" s="50" t="s">
        <v>563</v>
      </c>
    </row>
    <row r="65" spans="2:2" x14ac:dyDescent="0.35">
      <c r="B65" s="50" t="s">
        <v>564</v>
      </c>
    </row>
    <row r="66" spans="2:2" x14ac:dyDescent="0.35">
      <c r="B66" s="50" t="s">
        <v>565</v>
      </c>
    </row>
    <row r="67" spans="2:2" x14ac:dyDescent="0.35">
      <c r="B67" s="50" t="s">
        <v>566</v>
      </c>
    </row>
    <row r="68" spans="2:2" x14ac:dyDescent="0.35">
      <c r="B68" s="50" t="s">
        <v>567</v>
      </c>
    </row>
    <row r="69" spans="2:2" x14ac:dyDescent="0.35">
      <c r="B69" s="50" t="s">
        <v>535</v>
      </c>
    </row>
    <row r="70" spans="2:2" x14ac:dyDescent="0.35">
      <c r="B70" s="50" t="s">
        <v>568</v>
      </c>
    </row>
    <row r="71" spans="2:2" x14ac:dyDescent="0.35">
      <c r="B71" s="50" t="s">
        <v>569</v>
      </c>
    </row>
    <row r="72" spans="2:2" x14ac:dyDescent="0.35">
      <c r="B72" s="50" t="s">
        <v>570</v>
      </c>
    </row>
    <row r="73" spans="2:2" x14ac:dyDescent="0.35">
      <c r="B73" s="50" t="s">
        <v>571</v>
      </c>
    </row>
    <row r="74" spans="2:2" x14ac:dyDescent="0.35">
      <c r="B74" s="50" t="s">
        <v>537</v>
      </c>
    </row>
    <row r="75" spans="2:2" x14ac:dyDescent="0.35">
      <c r="B75" s="50" t="s">
        <v>572</v>
      </c>
    </row>
    <row r="76" spans="2:2" x14ac:dyDescent="0.35">
      <c r="B76" s="50" t="s">
        <v>573</v>
      </c>
    </row>
    <row r="77" spans="2:2" x14ac:dyDescent="0.35">
      <c r="B77" s="50" t="s">
        <v>574</v>
      </c>
    </row>
    <row r="78" spans="2:2" x14ac:dyDescent="0.35">
      <c r="B78" s="50" t="s">
        <v>575</v>
      </c>
    </row>
    <row r="79" spans="2:2" x14ac:dyDescent="0.35">
      <c r="B79" s="50" t="s">
        <v>576</v>
      </c>
    </row>
    <row r="80" spans="2:2" x14ac:dyDescent="0.35">
      <c r="B80" s="50" t="s">
        <v>577</v>
      </c>
    </row>
    <row r="81" spans="2:2" x14ac:dyDescent="0.35">
      <c r="B81" s="50" t="s">
        <v>578</v>
      </c>
    </row>
    <row r="82" spans="2:2" x14ac:dyDescent="0.35">
      <c r="B82" s="50" t="s">
        <v>579</v>
      </c>
    </row>
    <row r="83" spans="2:2" x14ac:dyDescent="0.35">
      <c r="B83" s="50"/>
    </row>
    <row r="84" spans="2:2" x14ac:dyDescent="0.35">
      <c r="B84" s="50"/>
    </row>
    <row r="85" spans="2:2" ht="43.5" x14ac:dyDescent="0.35">
      <c r="B85" s="94" t="s">
        <v>580</v>
      </c>
    </row>
    <row r="86" spans="2:2" x14ac:dyDescent="0.35">
      <c r="B86" s="50" t="s">
        <v>581</v>
      </c>
    </row>
    <row r="87" spans="2:2" x14ac:dyDescent="0.35">
      <c r="B87" s="50"/>
    </row>
    <row r="88" spans="2:2" ht="29" x14ac:dyDescent="0.35">
      <c r="B88" s="94" t="s">
        <v>582</v>
      </c>
    </row>
    <row r="89" spans="2:2" x14ac:dyDescent="0.35">
      <c r="B89" s="50" t="s">
        <v>581</v>
      </c>
    </row>
  </sheetData>
  <hyperlinks>
    <hyperlink ref="B4" r:id="rId1" xr:uid="{4F48D45F-B2C6-474B-9D6D-26D97F350C3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162E9-47CF-46A6-9122-8E9D3CB864D1}">
  <dimension ref="B2:B196"/>
  <sheetViews>
    <sheetView workbookViewId="0">
      <selection activeCell="B134" sqref="B134"/>
    </sheetView>
  </sheetViews>
  <sheetFormatPr defaultRowHeight="14.5" x14ac:dyDescent="0.35"/>
  <cols>
    <col min="2" max="2" width="100.90625" customWidth="1"/>
  </cols>
  <sheetData>
    <row r="2" spans="2:2" x14ac:dyDescent="0.35">
      <c r="B2" s="94" t="s">
        <v>508</v>
      </c>
    </row>
    <row r="3" spans="2:2" x14ac:dyDescent="0.35">
      <c r="B3" s="94"/>
    </row>
    <row r="4" spans="2:2" ht="29" x14ac:dyDescent="0.35">
      <c r="B4" s="94" t="s">
        <v>583</v>
      </c>
    </row>
    <row r="5" spans="2:2" x14ac:dyDescent="0.35">
      <c r="B5" s="95" t="s">
        <v>584</v>
      </c>
    </row>
    <row r="6" spans="2:2" x14ac:dyDescent="0.35">
      <c r="B6" s="95" t="s">
        <v>585</v>
      </c>
    </row>
    <row r="7" spans="2:2" ht="126.5" x14ac:dyDescent="0.35">
      <c r="B7" s="95" t="s">
        <v>586</v>
      </c>
    </row>
    <row r="8" spans="2:2" ht="28.5" x14ac:dyDescent="0.35">
      <c r="B8" s="95" t="s">
        <v>587</v>
      </c>
    </row>
    <row r="9" spans="2:2" x14ac:dyDescent="0.35">
      <c r="B9" s="95" t="s">
        <v>588</v>
      </c>
    </row>
    <row r="10" spans="2:2" ht="42.5" x14ac:dyDescent="0.35">
      <c r="B10" s="95" t="s">
        <v>589</v>
      </c>
    </row>
    <row r="11" spans="2:2" ht="28.5" x14ac:dyDescent="0.35">
      <c r="B11" s="95" t="s">
        <v>590</v>
      </c>
    </row>
    <row r="12" spans="2:2" ht="28.5" x14ac:dyDescent="0.35">
      <c r="B12" s="95" t="s">
        <v>591</v>
      </c>
    </row>
    <row r="13" spans="2:2" x14ac:dyDescent="0.35">
      <c r="B13" s="95" t="s">
        <v>592</v>
      </c>
    </row>
    <row r="14" spans="2:2" ht="98.5" x14ac:dyDescent="0.35">
      <c r="B14" s="95" t="s">
        <v>593</v>
      </c>
    </row>
    <row r="15" spans="2:2" x14ac:dyDescent="0.35">
      <c r="B15" s="95" t="s">
        <v>594</v>
      </c>
    </row>
    <row r="16" spans="2:2" ht="42.5" x14ac:dyDescent="0.35">
      <c r="B16" s="95" t="s">
        <v>595</v>
      </c>
    </row>
    <row r="17" spans="2:2" ht="28.5" x14ac:dyDescent="0.35">
      <c r="B17" s="95" t="s">
        <v>596</v>
      </c>
    </row>
    <row r="18" spans="2:2" x14ac:dyDescent="0.35">
      <c r="B18" s="95" t="s">
        <v>597</v>
      </c>
    </row>
    <row r="19" spans="2:2" ht="28.5" x14ac:dyDescent="0.35">
      <c r="B19" s="95" t="s">
        <v>598</v>
      </c>
    </row>
    <row r="20" spans="2:2" x14ac:dyDescent="0.35">
      <c r="B20" s="95" t="s">
        <v>599</v>
      </c>
    </row>
    <row r="21" spans="2:2" x14ac:dyDescent="0.35">
      <c r="B21" s="95" t="s">
        <v>600</v>
      </c>
    </row>
    <row r="22" spans="2:2" x14ac:dyDescent="0.35">
      <c r="B22" s="95" t="s">
        <v>601</v>
      </c>
    </row>
    <row r="23" spans="2:2" x14ac:dyDescent="0.35">
      <c r="B23" s="95" t="s">
        <v>602</v>
      </c>
    </row>
    <row r="24" spans="2:2" ht="28.5" x14ac:dyDescent="0.35">
      <c r="B24" s="95" t="s">
        <v>603</v>
      </c>
    </row>
    <row r="25" spans="2:2" ht="98.5" x14ac:dyDescent="0.35">
      <c r="B25" s="95" t="s">
        <v>604</v>
      </c>
    </row>
    <row r="26" spans="2:2" ht="42.5" x14ac:dyDescent="0.35">
      <c r="B26" s="95" t="s">
        <v>605</v>
      </c>
    </row>
    <row r="27" spans="2:2" ht="28.5" x14ac:dyDescent="0.35">
      <c r="B27" s="95" t="s">
        <v>606</v>
      </c>
    </row>
    <row r="28" spans="2:2" x14ac:dyDescent="0.35">
      <c r="B28" s="95" t="s">
        <v>607</v>
      </c>
    </row>
    <row r="29" spans="2:2" ht="70.5" x14ac:dyDescent="0.35">
      <c r="B29" s="95" t="s">
        <v>608</v>
      </c>
    </row>
    <row r="30" spans="2:2" ht="28.5" x14ac:dyDescent="0.35">
      <c r="B30" s="95" t="s">
        <v>609</v>
      </c>
    </row>
    <row r="31" spans="2:2" x14ac:dyDescent="0.35">
      <c r="B31" s="95" t="s">
        <v>610</v>
      </c>
    </row>
    <row r="32" spans="2:2" x14ac:dyDescent="0.35">
      <c r="B32" s="95" t="s">
        <v>611</v>
      </c>
    </row>
    <row r="33" spans="2:2" x14ac:dyDescent="0.35">
      <c r="B33" s="95" t="s">
        <v>612</v>
      </c>
    </row>
    <row r="34" spans="2:2" ht="56.5" x14ac:dyDescent="0.35">
      <c r="B34" s="95" t="s">
        <v>613</v>
      </c>
    </row>
    <row r="35" spans="2:2" ht="56.5" x14ac:dyDescent="0.35">
      <c r="B35" s="95" t="s">
        <v>614</v>
      </c>
    </row>
    <row r="36" spans="2:2" ht="42.5" x14ac:dyDescent="0.35">
      <c r="B36" s="95" t="s">
        <v>615</v>
      </c>
    </row>
    <row r="37" spans="2:2" x14ac:dyDescent="0.35">
      <c r="B37" s="95" t="s">
        <v>616</v>
      </c>
    </row>
    <row r="38" spans="2:2" x14ac:dyDescent="0.35">
      <c r="B38" s="95" t="s">
        <v>617</v>
      </c>
    </row>
    <row r="39" spans="2:2" ht="28.5" x14ac:dyDescent="0.35">
      <c r="B39" s="95" t="s">
        <v>618</v>
      </c>
    </row>
    <row r="40" spans="2:2" ht="56.5" x14ac:dyDescent="0.35">
      <c r="B40" s="95" t="s">
        <v>619</v>
      </c>
    </row>
    <row r="41" spans="2:2" x14ac:dyDescent="0.35">
      <c r="B41" s="95" t="s">
        <v>620</v>
      </c>
    </row>
    <row r="42" spans="2:2" ht="84.5" x14ac:dyDescent="0.35">
      <c r="B42" s="95" t="s">
        <v>621</v>
      </c>
    </row>
    <row r="43" spans="2:2" x14ac:dyDescent="0.35">
      <c r="B43" s="95" t="s">
        <v>622</v>
      </c>
    </row>
    <row r="44" spans="2:2" ht="98.5" x14ac:dyDescent="0.35">
      <c r="B44" s="95" t="s">
        <v>623</v>
      </c>
    </row>
    <row r="45" spans="2:2" x14ac:dyDescent="0.35">
      <c r="B45" s="95" t="s">
        <v>624</v>
      </c>
    </row>
    <row r="46" spans="2:2" x14ac:dyDescent="0.35">
      <c r="B46" s="95" t="s">
        <v>625</v>
      </c>
    </row>
    <row r="47" spans="2:2" x14ac:dyDescent="0.35">
      <c r="B47" s="95" t="s">
        <v>626</v>
      </c>
    </row>
    <row r="48" spans="2:2" ht="42.5" x14ac:dyDescent="0.35">
      <c r="B48" s="95" t="s">
        <v>627</v>
      </c>
    </row>
    <row r="49" spans="2:2" x14ac:dyDescent="0.35">
      <c r="B49" s="95" t="s">
        <v>628</v>
      </c>
    </row>
    <row r="50" spans="2:2" ht="28.5" x14ac:dyDescent="0.35">
      <c r="B50" s="95" t="s">
        <v>629</v>
      </c>
    </row>
    <row r="51" spans="2:2" x14ac:dyDescent="0.35">
      <c r="B51" s="95" t="s">
        <v>630</v>
      </c>
    </row>
    <row r="52" spans="2:2" x14ac:dyDescent="0.35">
      <c r="B52" s="95" t="s">
        <v>631</v>
      </c>
    </row>
    <row r="53" spans="2:2" ht="42.5" x14ac:dyDescent="0.35">
      <c r="B53" s="95" t="s">
        <v>632</v>
      </c>
    </row>
    <row r="54" spans="2:2" x14ac:dyDescent="0.35">
      <c r="B54" s="95" t="s">
        <v>633</v>
      </c>
    </row>
    <row r="55" spans="2:2" ht="28.5" x14ac:dyDescent="0.35">
      <c r="B55" s="95" t="s">
        <v>634</v>
      </c>
    </row>
    <row r="56" spans="2:2" ht="70.5" x14ac:dyDescent="0.35">
      <c r="B56" s="95" t="s">
        <v>635</v>
      </c>
    </row>
    <row r="57" spans="2:2" ht="28.5" x14ac:dyDescent="0.35">
      <c r="B57" s="95" t="s">
        <v>636</v>
      </c>
    </row>
    <row r="58" spans="2:2" ht="42.5" x14ac:dyDescent="0.35">
      <c r="B58" s="95" t="s">
        <v>637</v>
      </c>
    </row>
    <row r="59" spans="2:2" ht="28.5" x14ac:dyDescent="0.35">
      <c r="B59" s="95" t="s">
        <v>638</v>
      </c>
    </row>
    <row r="60" spans="2:2" ht="28.5" x14ac:dyDescent="0.35">
      <c r="B60" s="95" t="s">
        <v>639</v>
      </c>
    </row>
    <row r="61" spans="2:2" x14ac:dyDescent="0.35">
      <c r="B61" s="95" t="s">
        <v>640</v>
      </c>
    </row>
    <row r="62" spans="2:2" ht="42.5" x14ac:dyDescent="0.35">
      <c r="B62" s="95" t="s">
        <v>641</v>
      </c>
    </row>
    <row r="63" spans="2:2" x14ac:dyDescent="0.35">
      <c r="B63" s="95" t="s">
        <v>642</v>
      </c>
    </row>
    <row r="64" spans="2:2" ht="28.5" x14ac:dyDescent="0.35">
      <c r="B64" s="95" t="s">
        <v>643</v>
      </c>
    </row>
    <row r="65" spans="2:2" x14ac:dyDescent="0.35">
      <c r="B65" s="95" t="s">
        <v>644</v>
      </c>
    </row>
    <row r="66" spans="2:2" ht="28.5" x14ac:dyDescent="0.35">
      <c r="B66" s="95" t="s">
        <v>645</v>
      </c>
    </row>
    <row r="67" spans="2:2" x14ac:dyDescent="0.35">
      <c r="B67" s="95" t="s">
        <v>646</v>
      </c>
    </row>
    <row r="68" spans="2:2" ht="28.5" x14ac:dyDescent="0.35">
      <c r="B68" s="95" t="s">
        <v>647</v>
      </c>
    </row>
    <row r="69" spans="2:2" ht="28.5" x14ac:dyDescent="0.35">
      <c r="B69" s="95" t="s">
        <v>648</v>
      </c>
    </row>
    <row r="70" spans="2:2" x14ac:dyDescent="0.35">
      <c r="B70" s="95" t="s">
        <v>649</v>
      </c>
    </row>
    <row r="71" spans="2:2" x14ac:dyDescent="0.35">
      <c r="B71" s="95" t="s">
        <v>650</v>
      </c>
    </row>
    <row r="72" spans="2:2" ht="28.5" x14ac:dyDescent="0.35">
      <c r="B72" s="95" t="s">
        <v>651</v>
      </c>
    </row>
    <row r="73" spans="2:2" ht="28.5" x14ac:dyDescent="0.35">
      <c r="B73" s="95" t="s">
        <v>652</v>
      </c>
    </row>
    <row r="74" spans="2:2" ht="28.5" x14ac:dyDescent="0.35">
      <c r="B74" s="95" t="s">
        <v>653</v>
      </c>
    </row>
    <row r="75" spans="2:2" ht="42.5" x14ac:dyDescent="0.35">
      <c r="B75" s="95" t="s">
        <v>654</v>
      </c>
    </row>
    <row r="76" spans="2:2" x14ac:dyDescent="0.35">
      <c r="B76" s="95" t="s">
        <v>655</v>
      </c>
    </row>
    <row r="77" spans="2:2" ht="28.5" x14ac:dyDescent="0.35">
      <c r="B77" s="95" t="s">
        <v>656</v>
      </c>
    </row>
    <row r="78" spans="2:2" ht="112.5" x14ac:dyDescent="0.35">
      <c r="B78" s="95" t="s">
        <v>657</v>
      </c>
    </row>
    <row r="79" spans="2:2" x14ac:dyDescent="0.35">
      <c r="B79" s="95" t="s">
        <v>658</v>
      </c>
    </row>
    <row r="80" spans="2:2" ht="42.5" x14ac:dyDescent="0.35">
      <c r="B80" s="95" t="s">
        <v>659</v>
      </c>
    </row>
    <row r="81" spans="2:2" x14ac:dyDescent="0.35">
      <c r="B81" s="95" t="s">
        <v>660</v>
      </c>
    </row>
    <row r="82" spans="2:2" ht="42.5" x14ac:dyDescent="0.35">
      <c r="B82" s="95" t="s">
        <v>661</v>
      </c>
    </row>
    <row r="83" spans="2:2" ht="126.5" x14ac:dyDescent="0.35">
      <c r="B83" s="95" t="s">
        <v>662</v>
      </c>
    </row>
    <row r="84" spans="2:2" x14ac:dyDescent="0.35">
      <c r="B84" s="95" t="s">
        <v>663</v>
      </c>
    </row>
    <row r="85" spans="2:2" x14ac:dyDescent="0.35">
      <c r="B85" s="95" t="s">
        <v>664</v>
      </c>
    </row>
    <row r="86" spans="2:2" x14ac:dyDescent="0.35">
      <c r="B86" s="95" t="s">
        <v>665</v>
      </c>
    </row>
    <row r="87" spans="2:2" ht="28.5" x14ac:dyDescent="0.35">
      <c r="B87" s="95" t="s">
        <v>666</v>
      </c>
    </row>
    <row r="88" spans="2:2" ht="28.5" x14ac:dyDescent="0.35">
      <c r="B88" s="95" t="s">
        <v>667</v>
      </c>
    </row>
    <row r="89" spans="2:2" x14ac:dyDescent="0.35">
      <c r="B89" s="95" t="s">
        <v>668</v>
      </c>
    </row>
    <row r="90" spans="2:2" ht="56.5" x14ac:dyDescent="0.35">
      <c r="B90" s="95" t="s">
        <v>669</v>
      </c>
    </row>
    <row r="91" spans="2:2" ht="28.5" x14ac:dyDescent="0.35">
      <c r="B91" s="95" t="s">
        <v>670</v>
      </c>
    </row>
    <row r="92" spans="2:2" ht="28.5" x14ac:dyDescent="0.35">
      <c r="B92" s="95" t="s">
        <v>671</v>
      </c>
    </row>
    <row r="93" spans="2:2" x14ac:dyDescent="0.35">
      <c r="B93" s="95" t="s">
        <v>672</v>
      </c>
    </row>
    <row r="94" spans="2:2" x14ac:dyDescent="0.35">
      <c r="B94" s="95" t="s">
        <v>673</v>
      </c>
    </row>
    <row r="95" spans="2:2" x14ac:dyDescent="0.35">
      <c r="B95" s="95" t="s">
        <v>674</v>
      </c>
    </row>
    <row r="96" spans="2:2" x14ac:dyDescent="0.35">
      <c r="B96" s="95" t="s">
        <v>675</v>
      </c>
    </row>
    <row r="97" spans="2:2" ht="28.5" x14ac:dyDescent="0.35">
      <c r="B97" s="95" t="s">
        <v>676</v>
      </c>
    </row>
    <row r="98" spans="2:2" x14ac:dyDescent="0.35">
      <c r="B98" s="95" t="s">
        <v>677</v>
      </c>
    </row>
    <row r="99" spans="2:2" ht="42.5" x14ac:dyDescent="0.35">
      <c r="B99" s="95" t="s">
        <v>678</v>
      </c>
    </row>
    <row r="100" spans="2:2" x14ac:dyDescent="0.35">
      <c r="B100" s="95" t="s">
        <v>679</v>
      </c>
    </row>
    <row r="101" spans="2:2" ht="28.5" x14ac:dyDescent="0.35">
      <c r="B101" s="95" t="s">
        <v>680</v>
      </c>
    </row>
    <row r="102" spans="2:2" x14ac:dyDescent="0.35">
      <c r="B102" s="95" t="s">
        <v>681</v>
      </c>
    </row>
    <row r="103" spans="2:2" ht="56.5" x14ac:dyDescent="0.35">
      <c r="B103" s="95" t="s">
        <v>682</v>
      </c>
    </row>
    <row r="104" spans="2:2" ht="28.5" x14ac:dyDescent="0.35">
      <c r="B104" s="95" t="s">
        <v>683</v>
      </c>
    </row>
    <row r="105" spans="2:2" ht="42.5" x14ac:dyDescent="0.35">
      <c r="B105" s="95" t="s">
        <v>684</v>
      </c>
    </row>
    <row r="106" spans="2:2" x14ac:dyDescent="0.35">
      <c r="B106" s="95" t="s">
        <v>685</v>
      </c>
    </row>
    <row r="107" spans="2:2" ht="28.5" x14ac:dyDescent="0.35">
      <c r="B107" s="95" t="s">
        <v>686</v>
      </c>
    </row>
    <row r="108" spans="2:2" ht="42.5" x14ac:dyDescent="0.35">
      <c r="B108" s="95" t="s">
        <v>687</v>
      </c>
    </row>
    <row r="109" spans="2:2" x14ac:dyDescent="0.35">
      <c r="B109" s="95" t="s">
        <v>688</v>
      </c>
    </row>
    <row r="110" spans="2:2" x14ac:dyDescent="0.35">
      <c r="B110" s="95" t="s">
        <v>689</v>
      </c>
    </row>
    <row r="111" spans="2:2" ht="28.5" x14ac:dyDescent="0.35">
      <c r="B111" s="95" t="s">
        <v>690</v>
      </c>
    </row>
    <row r="112" spans="2:2" x14ac:dyDescent="0.35">
      <c r="B112" s="95" t="s">
        <v>691</v>
      </c>
    </row>
    <row r="113" spans="2:2" ht="56.5" x14ac:dyDescent="0.35">
      <c r="B113" s="95" t="s">
        <v>692</v>
      </c>
    </row>
    <row r="114" spans="2:2" x14ac:dyDescent="0.35">
      <c r="B114" s="95" t="s">
        <v>693</v>
      </c>
    </row>
    <row r="115" spans="2:2" x14ac:dyDescent="0.35">
      <c r="B115" s="95" t="s">
        <v>694</v>
      </c>
    </row>
    <row r="116" spans="2:2" ht="28.5" x14ac:dyDescent="0.35">
      <c r="B116" s="95" t="s">
        <v>695</v>
      </c>
    </row>
    <row r="117" spans="2:2" ht="28.5" x14ac:dyDescent="0.35">
      <c r="B117" s="95" t="s">
        <v>696</v>
      </c>
    </row>
    <row r="118" spans="2:2" x14ac:dyDescent="0.35">
      <c r="B118" s="95" t="s">
        <v>697</v>
      </c>
    </row>
    <row r="119" spans="2:2" x14ac:dyDescent="0.35">
      <c r="B119" s="95" t="s">
        <v>698</v>
      </c>
    </row>
    <row r="120" spans="2:2" x14ac:dyDescent="0.35">
      <c r="B120" s="95" t="s">
        <v>699</v>
      </c>
    </row>
    <row r="121" spans="2:2" x14ac:dyDescent="0.35">
      <c r="B121" s="95" t="s">
        <v>700</v>
      </c>
    </row>
    <row r="122" spans="2:2" x14ac:dyDescent="0.35">
      <c r="B122" s="95" t="s">
        <v>701</v>
      </c>
    </row>
    <row r="123" spans="2:2" ht="126.5" x14ac:dyDescent="0.35">
      <c r="B123" s="95" t="s">
        <v>702</v>
      </c>
    </row>
    <row r="124" spans="2:2" x14ac:dyDescent="0.35">
      <c r="B124" s="95" t="s">
        <v>703</v>
      </c>
    </row>
    <row r="125" spans="2:2" ht="28.5" x14ac:dyDescent="0.35">
      <c r="B125" s="95" t="s">
        <v>704</v>
      </c>
    </row>
    <row r="126" spans="2:2" ht="28.5" x14ac:dyDescent="0.35">
      <c r="B126" s="95" t="s">
        <v>705</v>
      </c>
    </row>
    <row r="127" spans="2:2" x14ac:dyDescent="0.35">
      <c r="B127" s="95" t="s">
        <v>706</v>
      </c>
    </row>
    <row r="128" spans="2:2" ht="56.5" x14ac:dyDescent="0.35">
      <c r="B128" s="95" t="s">
        <v>707</v>
      </c>
    </row>
    <row r="129" spans="2:2" x14ac:dyDescent="0.35">
      <c r="B129" s="95" t="s">
        <v>708</v>
      </c>
    </row>
    <row r="130" spans="2:2" ht="28.5" x14ac:dyDescent="0.35">
      <c r="B130" s="95" t="s">
        <v>709</v>
      </c>
    </row>
    <row r="131" spans="2:2" x14ac:dyDescent="0.35">
      <c r="B131" s="95" t="s">
        <v>710</v>
      </c>
    </row>
    <row r="132" spans="2:2" x14ac:dyDescent="0.35">
      <c r="B132" s="95" t="s">
        <v>711</v>
      </c>
    </row>
    <row r="133" spans="2:2" ht="28.5" x14ac:dyDescent="0.35">
      <c r="B133" s="95" t="s">
        <v>712</v>
      </c>
    </row>
    <row r="134" spans="2:2" ht="42.5" x14ac:dyDescent="0.35">
      <c r="B134" s="95" t="s">
        <v>713</v>
      </c>
    </row>
    <row r="135" spans="2:2" ht="28.5" x14ac:dyDescent="0.35">
      <c r="B135" s="95" t="s">
        <v>714</v>
      </c>
    </row>
    <row r="136" spans="2:2" ht="42.5" x14ac:dyDescent="0.35">
      <c r="B136" s="95" t="s">
        <v>715</v>
      </c>
    </row>
    <row r="137" spans="2:2" x14ac:dyDescent="0.35">
      <c r="B137" s="95" t="s">
        <v>716</v>
      </c>
    </row>
    <row r="138" spans="2:2" ht="98.5" x14ac:dyDescent="0.35">
      <c r="B138" s="95" t="s">
        <v>717</v>
      </c>
    </row>
    <row r="139" spans="2:2" x14ac:dyDescent="0.35">
      <c r="B139" s="95" t="s">
        <v>718</v>
      </c>
    </row>
    <row r="140" spans="2:2" ht="42.5" x14ac:dyDescent="0.35">
      <c r="B140" s="95" t="s">
        <v>719</v>
      </c>
    </row>
    <row r="141" spans="2:2" x14ac:dyDescent="0.35">
      <c r="B141" s="95" t="s">
        <v>720</v>
      </c>
    </row>
    <row r="142" spans="2:2" ht="28.5" x14ac:dyDescent="0.35">
      <c r="B142" s="95" t="s">
        <v>721</v>
      </c>
    </row>
    <row r="143" spans="2:2" x14ac:dyDescent="0.35">
      <c r="B143" s="95" t="s">
        <v>722</v>
      </c>
    </row>
    <row r="144" spans="2:2" x14ac:dyDescent="0.35">
      <c r="B144" s="95" t="s">
        <v>723</v>
      </c>
    </row>
    <row r="145" spans="2:2" ht="28.5" x14ac:dyDescent="0.35">
      <c r="B145" s="95" t="s">
        <v>724</v>
      </c>
    </row>
    <row r="146" spans="2:2" x14ac:dyDescent="0.35">
      <c r="B146" s="95" t="s">
        <v>725</v>
      </c>
    </row>
    <row r="147" spans="2:2" ht="28.5" x14ac:dyDescent="0.35">
      <c r="B147" s="95" t="s">
        <v>726</v>
      </c>
    </row>
    <row r="148" spans="2:2" ht="56.5" x14ac:dyDescent="0.35">
      <c r="B148" s="95" t="s">
        <v>727</v>
      </c>
    </row>
    <row r="149" spans="2:2" x14ac:dyDescent="0.35">
      <c r="B149" s="95" t="s">
        <v>728</v>
      </c>
    </row>
    <row r="150" spans="2:2" ht="28.5" x14ac:dyDescent="0.35">
      <c r="B150" s="95" t="s">
        <v>729</v>
      </c>
    </row>
    <row r="151" spans="2:2" x14ac:dyDescent="0.35">
      <c r="B151" s="95" t="s">
        <v>730</v>
      </c>
    </row>
    <row r="152" spans="2:2" x14ac:dyDescent="0.35">
      <c r="B152" s="95" t="s">
        <v>731</v>
      </c>
    </row>
    <row r="153" spans="2:2" x14ac:dyDescent="0.35">
      <c r="B153" s="95" t="s">
        <v>732</v>
      </c>
    </row>
    <row r="154" spans="2:2" ht="28.5" x14ac:dyDescent="0.35">
      <c r="B154" s="95" t="s">
        <v>733</v>
      </c>
    </row>
    <row r="155" spans="2:2" ht="28.5" x14ac:dyDescent="0.35">
      <c r="B155" s="95" t="s">
        <v>734</v>
      </c>
    </row>
    <row r="156" spans="2:2" x14ac:dyDescent="0.35">
      <c r="B156" s="95" t="s">
        <v>735</v>
      </c>
    </row>
    <row r="157" spans="2:2" ht="56.5" x14ac:dyDescent="0.35">
      <c r="B157" s="95" t="s">
        <v>736</v>
      </c>
    </row>
    <row r="158" spans="2:2" ht="28.5" x14ac:dyDescent="0.35">
      <c r="B158" s="95" t="s">
        <v>737</v>
      </c>
    </row>
    <row r="159" spans="2:2" ht="98.5" x14ac:dyDescent="0.35">
      <c r="B159" s="95" t="s">
        <v>738</v>
      </c>
    </row>
    <row r="160" spans="2:2" ht="70.5" x14ac:dyDescent="0.35">
      <c r="B160" s="95" t="s">
        <v>739</v>
      </c>
    </row>
    <row r="161" spans="2:2" ht="28.5" x14ac:dyDescent="0.35">
      <c r="B161" s="95" t="s">
        <v>740</v>
      </c>
    </row>
    <row r="162" spans="2:2" ht="56.5" x14ac:dyDescent="0.35">
      <c r="B162" s="95" t="s">
        <v>741</v>
      </c>
    </row>
    <row r="163" spans="2:2" ht="70.5" x14ac:dyDescent="0.35">
      <c r="B163" s="95" t="s">
        <v>742</v>
      </c>
    </row>
    <row r="164" spans="2:2" ht="28.5" x14ac:dyDescent="0.35">
      <c r="B164" s="95" t="s">
        <v>743</v>
      </c>
    </row>
    <row r="165" spans="2:2" x14ac:dyDescent="0.35">
      <c r="B165" s="95" t="s">
        <v>744</v>
      </c>
    </row>
    <row r="166" spans="2:2" x14ac:dyDescent="0.35">
      <c r="B166" s="95" t="s">
        <v>745</v>
      </c>
    </row>
    <row r="167" spans="2:2" ht="28.5" x14ac:dyDescent="0.35">
      <c r="B167" s="95" t="s">
        <v>746</v>
      </c>
    </row>
    <row r="168" spans="2:2" ht="56.5" x14ac:dyDescent="0.35">
      <c r="B168" s="95" t="s">
        <v>747</v>
      </c>
    </row>
    <row r="169" spans="2:2" x14ac:dyDescent="0.35">
      <c r="B169" s="95" t="s">
        <v>748</v>
      </c>
    </row>
    <row r="170" spans="2:2" x14ac:dyDescent="0.35">
      <c r="B170" s="95" t="s">
        <v>749</v>
      </c>
    </row>
    <row r="171" spans="2:2" x14ac:dyDescent="0.35">
      <c r="B171" s="95" t="s">
        <v>750</v>
      </c>
    </row>
    <row r="172" spans="2:2" ht="28.5" x14ac:dyDescent="0.35">
      <c r="B172" s="95" t="s">
        <v>751</v>
      </c>
    </row>
    <row r="173" spans="2:2" x14ac:dyDescent="0.35">
      <c r="B173" s="95" t="s">
        <v>752</v>
      </c>
    </row>
    <row r="174" spans="2:2" ht="42.5" x14ac:dyDescent="0.35">
      <c r="B174" s="95" t="s">
        <v>753</v>
      </c>
    </row>
    <row r="175" spans="2:2" x14ac:dyDescent="0.35">
      <c r="B175" s="95" t="s">
        <v>754</v>
      </c>
    </row>
    <row r="176" spans="2:2" ht="28.5" x14ac:dyDescent="0.35">
      <c r="B176" s="95" t="s">
        <v>755</v>
      </c>
    </row>
    <row r="177" spans="2:2" ht="28.5" x14ac:dyDescent="0.35">
      <c r="B177" s="95" t="s">
        <v>756</v>
      </c>
    </row>
    <row r="178" spans="2:2" x14ac:dyDescent="0.35">
      <c r="B178" s="95" t="s">
        <v>757</v>
      </c>
    </row>
    <row r="179" spans="2:2" ht="28.5" x14ac:dyDescent="0.35">
      <c r="B179" s="95" t="s">
        <v>758</v>
      </c>
    </row>
    <row r="180" spans="2:2" x14ac:dyDescent="0.35">
      <c r="B180" s="95" t="s">
        <v>759</v>
      </c>
    </row>
    <row r="181" spans="2:2" x14ac:dyDescent="0.35">
      <c r="B181" s="95" t="s">
        <v>760</v>
      </c>
    </row>
    <row r="182" spans="2:2" ht="28.5" x14ac:dyDescent="0.35">
      <c r="B182" s="95" t="s">
        <v>761</v>
      </c>
    </row>
    <row r="183" spans="2:2" x14ac:dyDescent="0.35">
      <c r="B183" s="95" t="s">
        <v>762</v>
      </c>
    </row>
    <row r="184" spans="2:2" x14ac:dyDescent="0.35">
      <c r="B184" s="95" t="s">
        <v>763</v>
      </c>
    </row>
    <row r="185" spans="2:2" x14ac:dyDescent="0.35">
      <c r="B185" s="95" t="s">
        <v>764</v>
      </c>
    </row>
    <row r="186" spans="2:2" ht="56.5" x14ac:dyDescent="0.35">
      <c r="B186" s="95" t="s">
        <v>765</v>
      </c>
    </row>
    <row r="187" spans="2:2" x14ac:dyDescent="0.35">
      <c r="B187" s="95" t="s">
        <v>766</v>
      </c>
    </row>
    <row r="188" spans="2:2" ht="56.5" x14ac:dyDescent="0.35">
      <c r="B188" s="95" t="s">
        <v>767</v>
      </c>
    </row>
    <row r="189" spans="2:2" ht="126.5" x14ac:dyDescent="0.35">
      <c r="B189" s="95" t="s">
        <v>768</v>
      </c>
    </row>
    <row r="190" spans="2:2" ht="56.5" x14ac:dyDescent="0.35">
      <c r="B190" s="95" t="s">
        <v>769</v>
      </c>
    </row>
    <row r="191" spans="2:2" ht="42.5" x14ac:dyDescent="0.35">
      <c r="B191" s="95" t="s">
        <v>770</v>
      </c>
    </row>
    <row r="192" spans="2:2" ht="28.5" x14ac:dyDescent="0.35">
      <c r="B192" s="95" t="s">
        <v>771</v>
      </c>
    </row>
    <row r="193" spans="2:2" x14ac:dyDescent="0.35">
      <c r="B193" s="95" t="s">
        <v>772</v>
      </c>
    </row>
    <row r="194" spans="2:2" x14ac:dyDescent="0.35">
      <c r="B194" s="95" t="s">
        <v>773</v>
      </c>
    </row>
    <row r="195" spans="2:2" x14ac:dyDescent="0.35">
      <c r="B195" s="95" t="s">
        <v>774</v>
      </c>
    </row>
    <row r="196" spans="2:2" ht="28.5" x14ac:dyDescent="0.35">
      <c r="B196" s="95" t="s">
        <v>775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Sudbury ARPA submissions</vt:lpstr>
      <vt:lpstr>Totals</vt:lpstr>
      <vt:lpstr>2022 Jan 18 outcomes</vt:lpstr>
      <vt:lpstr>FlashVote Q1-4</vt:lpstr>
      <vt:lpstr>FlashVote Q5</vt:lpstr>
      <vt:lpstr>'Sudbury ARPA submissions'!Print_Titles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Hayes, Henry</dc:creator>
  <cp:keywords/>
  <dc:description/>
  <cp:lastModifiedBy>Christensen</cp:lastModifiedBy>
  <cp:revision/>
  <dcterms:created xsi:type="dcterms:W3CDTF">2021-10-21T17:24:22Z</dcterms:created>
  <dcterms:modified xsi:type="dcterms:W3CDTF">2022-06-02T14:02:10Z</dcterms:modified>
  <cp:category/>
  <cp:contentStatus/>
</cp:coreProperties>
</file>